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todist\Desktop\Питание\питание 2024-2025 учебный год\меню\"/>
    </mc:Choice>
  </mc:AlternateContent>
  <xr:revisionPtr revIDLastSave="0" documentId="13_ncr:1_{61D24504-7AAC-4DD8-9335-EEC6CD8F0F9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7" i="1"/>
  <c r="A117" i="1"/>
  <c r="L116" i="1"/>
  <c r="J116" i="1"/>
  <c r="I116" i="1"/>
  <c r="H116" i="1"/>
  <c r="G116" i="1"/>
  <c r="F116" i="1"/>
  <c r="A107" i="1"/>
  <c r="L106" i="1"/>
  <c r="L117" i="1" s="1"/>
  <c r="J106" i="1"/>
  <c r="I106" i="1"/>
  <c r="I117" i="1" s="1"/>
  <c r="H106" i="1"/>
  <c r="G106" i="1"/>
  <c r="G117" i="1" s="1"/>
  <c r="F106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196" i="1" l="1"/>
  <c r="F117" i="1"/>
  <c r="F196" i="1" s="1"/>
  <c r="H117" i="1"/>
  <c r="H196" i="1" s="1"/>
  <c r="J117" i="1"/>
  <c r="J196" i="1" s="1"/>
  <c r="I196" i="1"/>
  <c r="G196" i="1"/>
</calcChain>
</file>

<file path=xl/sharedStrings.xml><?xml version="1.0" encoding="utf-8"?>
<sst xmlns="http://schemas.openxmlformats.org/spreadsheetml/2006/main" count="309" uniqueCount="110">
  <si>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</si>
  <si>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</si>
  <si>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</si>
  <si>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</si>
  <si>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</si>
  <si>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</si>
  <si>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</si>
  <si>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</si>
  <si>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</si>
  <si>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</si>
  <si>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</si>
  <si>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</si>
  <si>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</si>
  <si>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</si>
  <si>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</si>
  <si>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</si>
  <si>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</si>
  <si>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</si>
  <si>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</si>
  <si>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</si>
  <si>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</si>
  <si>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</si>
  <si>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</si>
  <si>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</si>
  <si>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</si>
  <si>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</si>
  <si>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запеченные с сыром</t>
  </si>
  <si>
    <t>закуска</t>
  </si>
  <si>
    <t>Икра кабачковая</t>
  </si>
  <si>
    <t>73/2018</t>
  </si>
  <si>
    <t>напиток</t>
  </si>
  <si>
    <t>Сок фруктовый</t>
  </si>
  <si>
    <t>484/2016</t>
  </si>
  <si>
    <t>хлеб бел.</t>
  </si>
  <si>
    <t>Хлеб пшеничный</t>
  </si>
  <si>
    <t>18/2016</t>
  </si>
  <si>
    <t>хлеб черн.</t>
  </si>
  <si>
    <t>Хлеб ржаной</t>
  </si>
  <si>
    <t>19/2016</t>
  </si>
  <si>
    <t>фрукты</t>
  </si>
  <si>
    <t>Яблоки свежие</t>
  </si>
  <si>
    <t>403/2016</t>
  </si>
  <si>
    <t>итого</t>
  </si>
  <si>
    <t>Обед</t>
  </si>
  <si>
    <t>1 блюдо</t>
  </si>
  <si>
    <t>2 блюдо</t>
  </si>
  <si>
    <t>гарнир</t>
  </si>
  <si>
    <t>Итого за день:</t>
  </si>
  <si>
    <t>кисломолоч.</t>
  </si>
  <si>
    <t>Масло сливочное</t>
  </si>
  <si>
    <t>13/2016</t>
  </si>
  <si>
    <t>гор.напиток</t>
  </si>
  <si>
    <t>Напиток из шиповника</t>
  </si>
  <si>
    <t>11.17/2010</t>
  </si>
  <si>
    <t>сладкое</t>
  </si>
  <si>
    <t>Печенье</t>
  </si>
  <si>
    <t>12.20/2010</t>
  </si>
  <si>
    <t>Пюре картофельное</t>
  </si>
  <si>
    <t>354/2016</t>
  </si>
  <si>
    <t>овощи</t>
  </si>
  <si>
    <t>Чай с сахаром</t>
  </si>
  <si>
    <t>420/2016</t>
  </si>
  <si>
    <t xml:space="preserve">Хлеб пшеничный </t>
  </si>
  <si>
    <t>222/2011</t>
  </si>
  <si>
    <t>458/2016</t>
  </si>
  <si>
    <t>Яблоко свежее</t>
  </si>
  <si>
    <t>193/2016</t>
  </si>
  <si>
    <t>Блинчик с повидлом</t>
  </si>
  <si>
    <t>пп</t>
  </si>
  <si>
    <t>232/2016</t>
  </si>
  <si>
    <t>Сыр твердый</t>
  </si>
  <si>
    <t>16/2016</t>
  </si>
  <si>
    <t>Фишболы с соусом сметанным с томатом</t>
  </si>
  <si>
    <t>471/133/2022</t>
  </si>
  <si>
    <t>303/29/2011</t>
  </si>
  <si>
    <t>хлеб ржаной</t>
  </si>
  <si>
    <t>Чай с молоком</t>
  </si>
  <si>
    <t>421/2016</t>
  </si>
  <si>
    <t>Соус "Альфредо"</t>
  </si>
  <si>
    <t>579/2022</t>
  </si>
  <si>
    <t>46/2016</t>
  </si>
  <si>
    <t>Картофельное пюре</t>
  </si>
  <si>
    <t>354/7</t>
  </si>
  <si>
    <t>Кисель из свежих яблок</t>
  </si>
  <si>
    <t>352/2011</t>
  </si>
  <si>
    <t>Среднее значение за период:</t>
  </si>
  <si>
    <t>И.И.Васькив</t>
  </si>
  <si>
    <t>МБОУ "Петровская школа №1"</t>
  </si>
  <si>
    <t xml:space="preserve">Кисломолочный продукт </t>
  </si>
  <si>
    <t xml:space="preserve">Каша молочная рисовая </t>
  </si>
  <si>
    <t>226/2016</t>
  </si>
  <si>
    <t>268/2016</t>
  </si>
  <si>
    <t>"Ёжики" мясные с томатным соусом</t>
  </si>
  <si>
    <t>299/363/2016</t>
  </si>
  <si>
    <t>Огурец свежий</t>
  </si>
  <si>
    <t>71/2017</t>
  </si>
  <si>
    <t>Пудинг из творога Соус шоколадный</t>
  </si>
  <si>
    <t xml:space="preserve">Каша геркулесовая молочная </t>
  </si>
  <si>
    <t>Бразильский шоколад</t>
  </si>
  <si>
    <t>767/2022</t>
  </si>
  <si>
    <t>Омлет запеченный, Горошек консервированный</t>
  </si>
  <si>
    <t>Блины с повидлом</t>
  </si>
  <si>
    <t>Печень по строгановски</t>
  </si>
  <si>
    <t>255/2017</t>
  </si>
  <si>
    <t>Каша пшеничная молочная с курагой</t>
  </si>
  <si>
    <t>Чай с лимоном</t>
  </si>
  <si>
    <t>423/2016</t>
  </si>
  <si>
    <t>Кисломолочный продукт (Йогурт)</t>
  </si>
  <si>
    <t>*</t>
  </si>
  <si>
    <t>Каша рисовая вязкая,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</si>
</sst>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6"/>
  <sheetViews>
    <sheetView tabSelected="1" view="pageBreakPreview" zoomScaleNormal="100" workbookViewId="0">
      <pane xSplit="4" ySplit="5" topLeftCell="E171" activePane="bottomRight" state="frozen"/>
      <selection pane="topRight" activeCell="E1" sqref="E1"/>
      <selection pane="bottomLeft" activeCell="A33" sqref="A33"/>
      <selection pane="bottomRight" activeCell="J178" sqref="J17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7109375" style="2" customWidth="1"/>
    <col min="5" max="5" width="45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6.28515625" style="1" customWidth="1"/>
    <col min="12" max="1024" width="9.140625" style="1"/>
  </cols>
  <sheetData>
    <row r="1" spans="1:12" ht="15" customHeight="1" x14ac:dyDescent="0.25">
      <c r="A1" s="2" t="s">
        <v>0</v>
      </c>
      <c r="C1" s="62" t="s">
        <v>87</v>
      </c>
      <c r="D1" s="62"/>
      <c r="E1" s="62"/>
      <c r="F1" s="3" t="s">
        <v>1</v>
      </c>
      <c r="G1" s="1" t="s">
        <v>2</v>
      </c>
      <c r="H1" s="63" t="s">
        <v>3</v>
      </c>
      <c r="I1" s="63"/>
      <c r="J1" s="63"/>
      <c r="K1" s="63"/>
    </row>
    <row r="2" spans="1:12" ht="18" customHeight="1" x14ac:dyDescent="0.25">
      <c r="A2" s="4" t="s">
        <v>4</v>
      </c>
      <c r="C2" s="1"/>
      <c r="G2" s="1" t="s">
        <v>5</v>
      </c>
      <c r="H2" s="63" t="s">
        <v>86</v>
      </c>
      <c r="I2" s="63"/>
      <c r="J2" s="63"/>
      <c r="K2" s="63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3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150</v>
      </c>
      <c r="G6" s="21">
        <v>8.18</v>
      </c>
      <c r="H6" s="21">
        <v>5.95</v>
      </c>
      <c r="I6" s="21">
        <v>36.700000000000003</v>
      </c>
      <c r="J6" s="21">
        <v>233.81</v>
      </c>
      <c r="K6" s="22" t="s">
        <v>90</v>
      </c>
      <c r="L6" s="21">
        <v>73.709999999999994</v>
      </c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60</v>
      </c>
      <c r="G7" s="28">
        <v>0.96</v>
      </c>
      <c r="H7" s="28">
        <v>3.78</v>
      </c>
      <c r="I7" s="28">
        <v>4.4000000000000004</v>
      </c>
      <c r="J7" s="28">
        <v>54.48</v>
      </c>
      <c r="K7" s="29" t="s">
        <v>29</v>
      </c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1</v>
      </c>
      <c r="H8" s="28">
        <v>0.2</v>
      </c>
      <c r="I8" s="28">
        <v>20.2</v>
      </c>
      <c r="J8" s="28">
        <v>92</v>
      </c>
      <c r="K8" s="29" t="s">
        <v>32</v>
      </c>
      <c r="L8" s="28"/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20</v>
      </c>
      <c r="G9" s="28">
        <v>1.52</v>
      </c>
      <c r="H9" s="28">
        <v>0.16</v>
      </c>
      <c r="I9" s="28">
        <v>9.84</v>
      </c>
      <c r="J9" s="28">
        <v>47</v>
      </c>
      <c r="K9" s="29" t="s">
        <v>35</v>
      </c>
      <c r="L9" s="28"/>
    </row>
    <row r="10" spans="1:12" x14ac:dyDescent="0.25">
      <c r="A10" s="23"/>
      <c r="B10" s="24"/>
      <c r="C10" s="25"/>
      <c r="D10" s="31" t="s">
        <v>36</v>
      </c>
      <c r="E10" s="27" t="s">
        <v>37</v>
      </c>
      <c r="F10" s="28">
        <v>40</v>
      </c>
      <c r="G10" s="28">
        <v>2.64</v>
      </c>
      <c r="H10" s="28">
        <v>0.48</v>
      </c>
      <c r="I10" s="28">
        <v>13.36</v>
      </c>
      <c r="J10" s="28">
        <v>69.900000000000006</v>
      </c>
      <c r="K10" s="29" t="s">
        <v>38</v>
      </c>
      <c r="L10" s="28"/>
    </row>
    <row r="11" spans="1:12" x14ac:dyDescent="0.25">
      <c r="A11" s="23"/>
      <c r="B11" s="24"/>
      <c r="C11" s="25"/>
      <c r="D11" s="31" t="s">
        <v>39</v>
      </c>
      <c r="E11" s="27" t="s">
        <v>40</v>
      </c>
      <c r="F11" s="28">
        <v>100</v>
      </c>
      <c r="G11" s="28">
        <v>0.35</v>
      </c>
      <c r="H11" s="28">
        <v>0.35</v>
      </c>
      <c r="I11" s="28">
        <v>8.6199999999999992</v>
      </c>
      <c r="J11" s="28">
        <v>41.36</v>
      </c>
      <c r="K11" s="29" t="s">
        <v>41</v>
      </c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32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3"/>
      <c r="B14" s="34"/>
      <c r="C14" s="35"/>
      <c r="D14" s="36" t="s">
        <v>42</v>
      </c>
      <c r="E14" s="37"/>
      <c r="F14" s="38">
        <f>SUM(F6:F13)</f>
        <v>570</v>
      </c>
      <c r="G14" s="38">
        <f>SUM(G6:G13)</f>
        <v>14.65</v>
      </c>
      <c r="H14" s="38">
        <f>SUM(H6:H13)</f>
        <v>10.92</v>
      </c>
      <c r="I14" s="38">
        <f>SUM(I6:I13)</f>
        <v>93.12</v>
      </c>
      <c r="J14" s="38">
        <f>SUM(J6:J13)</f>
        <v>538.55000000000007</v>
      </c>
      <c r="K14" s="39"/>
      <c r="L14" s="38">
        <f>SUM(L6:L13)</f>
        <v>73.709999999999994</v>
      </c>
    </row>
    <row r="15" spans="1:12" x14ac:dyDescent="0.25">
      <c r="A15" s="40">
        <f>A6</f>
        <v>1</v>
      </c>
      <c r="B15" s="41">
        <f>B6</f>
        <v>1</v>
      </c>
      <c r="C15" s="42" t="s">
        <v>43</v>
      </c>
      <c r="D15" s="31" t="s">
        <v>27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1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1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1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1" t="s">
        <v>30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1" t="s">
        <v>33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32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3"/>
      <c r="B24" s="34"/>
      <c r="C24" s="35"/>
      <c r="D24" s="36" t="s">
        <v>42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5" customHeight="1" x14ac:dyDescent="0.25">
      <c r="A25" s="43">
        <f>A6</f>
        <v>1</v>
      </c>
      <c r="B25" s="44">
        <f>B6</f>
        <v>1</v>
      </c>
      <c r="C25" s="64" t="s">
        <v>47</v>
      </c>
      <c r="D25" s="64"/>
      <c r="E25" s="45"/>
      <c r="F25" s="46">
        <f>F14+F24</f>
        <v>570</v>
      </c>
      <c r="G25" s="46">
        <f>G14+G24</f>
        <v>14.65</v>
      </c>
      <c r="H25" s="46">
        <f>H14+H24</f>
        <v>10.92</v>
      </c>
      <c r="I25" s="46">
        <f>I14+I24</f>
        <v>93.12</v>
      </c>
      <c r="J25" s="46">
        <f>J14+J24</f>
        <v>538.55000000000007</v>
      </c>
      <c r="K25" s="46"/>
      <c r="L25" s="46">
        <f>L14+L24</f>
        <v>73.709999999999994</v>
      </c>
    </row>
    <row r="26" spans="1:12" x14ac:dyDescent="0.25">
      <c r="A26" s="47">
        <v>1</v>
      </c>
      <c r="B26" s="24">
        <v>2</v>
      </c>
      <c r="C26" s="18" t="s">
        <v>24</v>
      </c>
      <c r="D26" s="19" t="s">
        <v>25</v>
      </c>
      <c r="E26" s="48" t="s">
        <v>89</v>
      </c>
      <c r="F26" s="21">
        <v>250</v>
      </c>
      <c r="G26" s="21">
        <v>6.9</v>
      </c>
      <c r="H26" s="21">
        <v>2.2999999999999998</v>
      </c>
      <c r="I26" s="21">
        <v>44.3</v>
      </c>
      <c r="J26" s="21">
        <v>286.8</v>
      </c>
      <c r="K26" s="22" t="s">
        <v>91</v>
      </c>
      <c r="L26" s="21">
        <v>73.709999999999994</v>
      </c>
    </row>
    <row r="27" spans="1:12" x14ac:dyDescent="0.25">
      <c r="A27" s="47"/>
      <c r="B27" s="24"/>
      <c r="C27" s="25"/>
      <c r="D27" s="26" t="s">
        <v>48</v>
      </c>
      <c r="E27" s="27" t="s">
        <v>49</v>
      </c>
      <c r="F27" s="28">
        <v>10</v>
      </c>
      <c r="G27" s="28">
        <v>0.08</v>
      </c>
      <c r="H27" s="28">
        <v>7.25</v>
      </c>
      <c r="I27" s="28">
        <v>0.13</v>
      </c>
      <c r="J27" s="28">
        <v>66.099999999999994</v>
      </c>
      <c r="K27" s="29" t="s">
        <v>50</v>
      </c>
      <c r="L27" s="28"/>
    </row>
    <row r="28" spans="1:12" x14ac:dyDescent="0.25">
      <c r="A28" s="47"/>
      <c r="B28" s="24"/>
      <c r="C28" s="25"/>
      <c r="D28" s="49" t="s">
        <v>51</v>
      </c>
      <c r="E28" s="27" t="s">
        <v>52</v>
      </c>
      <c r="F28" s="28">
        <v>200</v>
      </c>
      <c r="G28" s="28">
        <v>0.68</v>
      </c>
      <c r="H28" s="28">
        <v>0.28000000000000003</v>
      </c>
      <c r="I28" s="28">
        <v>12.65</v>
      </c>
      <c r="J28" s="28">
        <v>68.77</v>
      </c>
      <c r="K28" s="29" t="s">
        <v>53</v>
      </c>
      <c r="L28" s="28"/>
    </row>
    <row r="29" spans="1:12" x14ac:dyDescent="0.25">
      <c r="A29" s="47"/>
      <c r="B29" s="24"/>
      <c r="C29" s="25"/>
      <c r="D29" s="30" t="s">
        <v>33</v>
      </c>
      <c r="E29" s="27" t="s">
        <v>34</v>
      </c>
      <c r="F29" s="28">
        <v>30</v>
      </c>
      <c r="G29" s="28">
        <v>2.2799999999999998</v>
      </c>
      <c r="H29" s="28">
        <v>0.24</v>
      </c>
      <c r="I29" s="28">
        <v>14.76</v>
      </c>
      <c r="J29" s="28">
        <v>70.5</v>
      </c>
      <c r="K29" s="29" t="s">
        <v>35</v>
      </c>
      <c r="L29" s="28"/>
    </row>
    <row r="30" spans="1:12" x14ac:dyDescent="0.25">
      <c r="A30" s="47"/>
      <c r="B30" s="24"/>
      <c r="C30" s="25"/>
      <c r="D30" s="31" t="s">
        <v>54</v>
      </c>
      <c r="E30" s="27" t="s">
        <v>55</v>
      </c>
      <c r="F30" s="28">
        <v>15</v>
      </c>
      <c r="G30" s="28">
        <v>1.1299999999999999</v>
      </c>
      <c r="H30" s="28">
        <v>1.47</v>
      </c>
      <c r="I30" s="28">
        <v>11.16</v>
      </c>
      <c r="J30" s="28">
        <v>62.1</v>
      </c>
      <c r="K30" s="29" t="s">
        <v>56</v>
      </c>
      <c r="L30" s="28"/>
    </row>
    <row r="31" spans="1:12" x14ac:dyDescent="0.25">
      <c r="A31" s="47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24"/>
      <c r="C32" s="25"/>
      <c r="D32" s="32"/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50"/>
      <c r="B33" s="34"/>
      <c r="C33" s="35"/>
      <c r="D33" s="36" t="s">
        <v>42</v>
      </c>
      <c r="E33" s="37"/>
      <c r="F33" s="38">
        <f>SUM(F26:F32)</f>
        <v>505</v>
      </c>
      <c r="G33" s="38">
        <f>SUM(G26:G32)</f>
        <v>11.07</v>
      </c>
      <c r="H33" s="38">
        <f>SUM(H26:H32)</f>
        <v>11.540000000000001</v>
      </c>
      <c r="I33" s="38">
        <f>SUM(I26:I32)</f>
        <v>83</v>
      </c>
      <c r="J33" s="38">
        <f>SUM(J26:J32)</f>
        <v>554.27</v>
      </c>
      <c r="K33" s="39"/>
      <c r="L33" s="38">
        <f>SUM(L26:L32)</f>
        <v>73.709999999999994</v>
      </c>
    </row>
    <row r="34" spans="1:12" x14ac:dyDescent="0.25">
      <c r="A34" s="41">
        <f>A26</f>
        <v>1</v>
      </c>
      <c r="B34" s="41">
        <f>B26</f>
        <v>2</v>
      </c>
      <c r="C34" s="42" t="s">
        <v>43</v>
      </c>
      <c r="D34" s="31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7"/>
      <c r="B35" s="24"/>
      <c r="C35" s="25"/>
      <c r="D35" s="31" t="s">
        <v>44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7"/>
      <c r="B36" s="24"/>
      <c r="C36" s="25"/>
      <c r="D36" s="31" t="s">
        <v>45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7"/>
      <c r="B37" s="24"/>
      <c r="C37" s="25"/>
      <c r="D37" s="31" t="s">
        <v>46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7"/>
      <c r="B38" s="24"/>
      <c r="C38" s="25"/>
      <c r="D38" s="31" t="s">
        <v>30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7"/>
      <c r="B39" s="24"/>
      <c r="C39" s="25"/>
      <c r="D39" s="31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7"/>
      <c r="B40" s="24"/>
      <c r="C40" s="25"/>
      <c r="D40" s="31" t="s">
        <v>36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7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24"/>
      <c r="C42" s="25"/>
      <c r="D42" s="32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50"/>
      <c r="B43" s="34"/>
      <c r="C43" s="35"/>
      <c r="D43" s="36" t="s">
        <v>42</v>
      </c>
      <c r="E43" s="37"/>
      <c r="F43" s="38">
        <f>SUM(F34:F42)</f>
        <v>0</v>
      </c>
      <c r="G43" s="38">
        <f>SUM(G34:G42)</f>
        <v>0</v>
      </c>
      <c r="H43" s="38">
        <f>SUM(H34:H42)</f>
        <v>0</v>
      </c>
      <c r="I43" s="38">
        <f>SUM(I34:I42)</f>
        <v>0</v>
      </c>
      <c r="J43" s="38">
        <f>SUM(J34:J42)</f>
        <v>0</v>
      </c>
      <c r="K43" s="39"/>
      <c r="L43" s="38">
        <f>SUM(L34:L42)</f>
        <v>0</v>
      </c>
    </row>
    <row r="44" spans="1:12" ht="15.75" customHeight="1" x14ac:dyDescent="0.25">
      <c r="A44" s="51">
        <f>A26</f>
        <v>1</v>
      </c>
      <c r="B44" s="51">
        <f>B26</f>
        <v>2</v>
      </c>
      <c r="C44" s="64" t="s">
        <v>47</v>
      </c>
      <c r="D44" s="64"/>
      <c r="E44" s="45"/>
      <c r="F44" s="46">
        <f>F33+F43</f>
        <v>505</v>
      </c>
      <c r="G44" s="46">
        <f>G33+G43</f>
        <v>11.07</v>
      </c>
      <c r="H44" s="46">
        <f>H33+H43</f>
        <v>11.540000000000001</v>
      </c>
      <c r="I44" s="46">
        <f>I33+I43</f>
        <v>83</v>
      </c>
      <c r="J44" s="46">
        <f>J33+J43</f>
        <v>554.27</v>
      </c>
      <c r="K44" s="46"/>
      <c r="L44" s="46">
        <f>L33+L43</f>
        <v>73.709999999999994</v>
      </c>
    </row>
    <row r="45" spans="1:12" s="56" customFormat="1" x14ac:dyDescent="0.25">
      <c r="A45" s="52">
        <v>1</v>
      </c>
      <c r="B45" s="53">
        <v>3</v>
      </c>
      <c r="C45" s="54" t="s">
        <v>24</v>
      </c>
      <c r="D45" s="55" t="s">
        <v>25</v>
      </c>
      <c r="E45" s="48" t="s">
        <v>92</v>
      </c>
      <c r="F45" s="21">
        <v>90</v>
      </c>
      <c r="G45" s="21">
        <v>10.4</v>
      </c>
      <c r="H45" s="21">
        <v>14.25</v>
      </c>
      <c r="I45" s="21">
        <v>10.6</v>
      </c>
      <c r="J45" s="21">
        <v>212.27</v>
      </c>
      <c r="K45" s="22" t="s">
        <v>93</v>
      </c>
      <c r="L45" s="21">
        <v>73.709999999999994</v>
      </c>
    </row>
    <row r="46" spans="1:12" x14ac:dyDescent="0.25">
      <c r="A46" s="23"/>
      <c r="B46" s="24"/>
      <c r="C46" s="25"/>
      <c r="D46" s="55" t="s">
        <v>25</v>
      </c>
      <c r="E46" s="27" t="s">
        <v>57</v>
      </c>
      <c r="F46" s="28">
        <v>150</v>
      </c>
      <c r="G46" s="28">
        <v>3.25</v>
      </c>
      <c r="H46" s="28">
        <v>4.34</v>
      </c>
      <c r="I46" s="28">
        <v>22.05</v>
      </c>
      <c r="J46" s="28">
        <v>140.69</v>
      </c>
      <c r="K46" s="29" t="s">
        <v>58</v>
      </c>
      <c r="L46" s="28"/>
    </row>
    <row r="47" spans="1:12" x14ac:dyDescent="0.25">
      <c r="A47" s="23"/>
      <c r="B47" s="24"/>
      <c r="C47" s="25"/>
      <c r="D47" s="57" t="s">
        <v>59</v>
      </c>
      <c r="E47" s="27" t="s">
        <v>94</v>
      </c>
      <c r="F47" s="28">
        <v>60</v>
      </c>
      <c r="G47" s="28">
        <v>0.66</v>
      </c>
      <c r="H47" s="28">
        <v>0.12</v>
      </c>
      <c r="I47" s="28">
        <v>2.2799999999999998</v>
      </c>
      <c r="J47" s="28">
        <v>13.2</v>
      </c>
      <c r="K47" s="29" t="s">
        <v>95</v>
      </c>
      <c r="L47" s="28"/>
    </row>
    <row r="48" spans="1:12" x14ac:dyDescent="0.25">
      <c r="A48" s="23"/>
      <c r="B48" s="24"/>
      <c r="C48" s="25"/>
      <c r="D48" s="31" t="s">
        <v>51</v>
      </c>
      <c r="E48" s="27" t="s">
        <v>60</v>
      </c>
      <c r="F48" s="28">
        <v>200</v>
      </c>
      <c r="G48" s="28">
        <v>0.04</v>
      </c>
      <c r="H48" s="28">
        <v>4.0000000000000001E-3</v>
      </c>
      <c r="I48" s="28">
        <v>9.98</v>
      </c>
      <c r="J48" s="28">
        <v>69.900000000000006</v>
      </c>
      <c r="K48" s="29" t="s">
        <v>61</v>
      </c>
      <c r="L48" s="28"/>
    </row>
    <row r="49" spans="1:12" x14ac:dyDescent="0.25">
      <c r="A49" s="23"/>
      <c r="B49" s="24"/>
      <c r="C49" s="25"/>
      <c r="D49" s="30" t="s">
        <v>33</v>
      </c>
      <c r="E49" s="27" t="s">
        <v>62</v>
      </c>
      <c r="F49" s="28">
        <v>20</v>
      </c>
      <c r="G49" s="28">
        <v>1.52</v>
      </c>
      <c r="H49" s="28">
        <v>0.16</v>
      </c>
      <c r="I49" s="28">
        <v>9.84</v>
      </c>
      <c r="J49" s="28">
        <v>47</v>
      </c>
      <c r="K49" s="29" t="s">
        <v>38</v>
      </c>
      <c r="L49" s="28"/>
    </row>
    <row r="50" spans="1:12" x14ac:dyDescent="0.25">
      <c r="A50" s="23"/>
      <c r="B50" s="24"/>
      <c r="C50" s="25"/>
      <c r="D50" s="31" t="s">
        <v>36</v>
      </c>
      <c r="E50" s="27" t="s">
        <v>37</v>
      </c>
      <c r="F50" s="28">
        <v>40</v>
      </c>
      <c r="G50" s="28">
        <v>2.64</v>
      </c>
      <c r="H50" s="28">
        <v>0.48</v>
      </c>
      <c r="I50" s="28">
        <v>13.36</v>
      </c>
      <c r="J50" s="28">
        <v>39.9</v>
      </c>
      <c r="K50" s="29" t="s">
        <v>38</v>
      </c>
      <c r="L50" s="28"/>
    </row>
    <row r="51" spans="1:12" x14ac:dyDescent="0.25">
      <c r="A51" s="23"/>
      <c r="B51" s="24"/>
      <c r="C51" s="25"/>
      <c r="D51" s="32"/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32"/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33"/>
      <c r="B53" s="34"/>
      <c r="C53" s="35"/>
      <c r="D53" s="36" t="s">
        <v>42</v>
      </c>
      <c r="E53" s="37"/>
      <c r="F53" s="38">
        <f>SUM(F45:F52)</f>
        <v>560</v>
      </c>
      <c r="G53" s="38">
        <f>SUM(G45:G52)</f>
        <v>18.509999999999998</v>
      </c>
      <c r="H53" s="38">
        <f>SUM(H45:H52)</f>
        <v>19.354000000000003</v>
      </c>
      <c r="I53" s="38">
        <f>SUM(I45:I52)</f>
        <v>68.11</v>
      </c>
      <c r="J53" s="38">
        <f>SUM(J45:J52)</f>
        <v>522.96</v>
      </c>
      <c r="K53" s="39"/>
      <c r="L53" s="38">
        <f>SUM(L45:L52)</f>
        <v>73.709999999999994</v>
      </c>
    </row>
    <row r="54" spans="1:12" x14ac:dyDescent="0.25">
      <c r="A54" s="40">
        <f>A45</f>
        <v>1</v>
      </c>
      <c r="B54" s="41">
        <f>B45</f>
        <v>3</v>
      </c>
      <c r="C54" s="42" t="s">
        <v>43</v>
      </c>
      <c r="D54" s="31" t="s">
        <v>27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1" t="s">
        <v>44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1" t="s">
        <v>45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1" t="s">
        <v>46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1" t="s">
        <v>30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 t="s">
        <v>36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2"/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32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33"/>
      <c r="B63" s="34"/>
      <c r="C63" s="35"/>
      <c r="D63" s="36" t="s">
        <v>42</v>
      </c>
      <c r="E63" s="37"/>
      <c r="F63" s="38">
        <f>SUM(F54:F62)</f>
        <v>0</v>
      </c>
      <c r="G63" s="38">
        <f>SUM(G54:G62)</f>
        <v>0</v>
      </c>
      <c r="H63" s="38">
        <f>SUM(H54:H62)</f>
        <v>0</v>
      </c>
      <c r="I63" s="38">
        <f>SUM(I54:I62)</f>
        <v>0</v>
      </c>
      <c r="J63" s="38">
        <f>SUM(J54:J62)</f>
        <v>0</v>
      </c>
      <c r="K63" s="39"/>
      <c r="L63" s="38">
        <f>SUM(L54:L62)</f>
        <v>0</v>
      </c>
    </row>
    <row r="64" spans="1:12" ht="15.75" customHeight="1" x14ac:dyDescent="0.25">
      <c r="A64" s="43">
        <f>A45</f>
        <v>1</v>
      </c>
      <c r="B64" s="44">
        <f>B45</f>
        <v>3</v>
      </c>
      <c r="C64" s="64" t="s">
        <v>47</v>
      </c>
      <c r="D64" s="64"/>
      <c r="E64" s="45"/>
      <c r="F64" s="46">
        <f>F53+F63</f>
        <v>560</v>
      </c>
      <c r="G64" s="46">
        <f>G53+G63</f>
        <v>18.509999999999998</v>
      </c>
      <c r="H64" s="46">
        <f>H53+H63</f>
        <v>19.354000000000003</v>
      </c>
      <c r="I64" s="46">
        <f>I53+I63</f>
        <v>68.11</v>
      </c>
      <c r="J64" s="46">
        <f>J53+J63</f>
        <v>522.96</v>
      </c>
      <c r="K64" s="46"/>
      <c r="L64" s="46">
        <f>L53+L63</f>
        <v>73.709999999999994</v>
      </c>
    </row>
    <row r="65" spans="1:12" x14ac:dyDescent="0.25">
      <c r="A65" s="16">
        <v>1</v>
      </c>
      <c r="B65" s="17">
        <v>4</v>
      </c>
      <c r="C65" s="18" t="s">
        <v>24</v>
      </c>
      <c r="D65" s="19" t="s">
        <v>25</v>
      </c>
      <c r="E65" s="48" t="s">
        <v>96</v>
      </c>
      <c r="F65" s="21">
        <v>200</v>
      </c>
      <c r="G65" s="21">
        <v>16.420000000000002</v>
      </c>
      <c r="H65" s="21">
        <v>18.55</v>
      </c>
      <c r="I65" s="21">
        <v>31.9</v>
      </c>
      <c r="J65" s="21">
        <v>361.03</v>
      </c>
      <c r="K65" s="22" t="s">
        <v>63</v>
      </c>
      <c r="L65" s="21">
        <v>73.709999999999994</v>
      </c>
    </row>
    <row r="66" spans="1:12" x14ac:dyDescent="0.25">
      <c r="A66" s="23"/>
      <c r="B66" s="24"/>
      <c r="C66" s="25"/>
      <c r="D66" s="31" t="s">
        <v>30</v>
      </c>
      <c r="E66" s="27" t="s">
        <v>88</v>
      </c>
      <c r="F66" s="28">
        <v>200</v>
      </c>
      <c r="G66" s="28">
        <v>5.6</v>
      </c>
      <c r="H66" s="28">
        <v>5.2</v>
      </c>
      <c r="I66" s="28">
        <v>8</v>
      </c>
      <c r="J66" s="28">
        <v>106</v>
      </c>
      <c r="K66" s="29" t="s">
        <v>64</v>
      </c>
      <c r="L66" s="28"/>
    </row>
    <row r="67" spans="1:12" x14ac:dyDescent="0.25">
      <c r="A67" s="23"/>
      <c r="B67" s="24"/>
      <c r="C67" s="25"/>
      <c r="D67" s="30" t="s">
        <v>33</v>
      </c>
      <c r="E67" s="27" t="s">
        <v>34</v>
      </c>
      <c r="F67" s="28">
        <v>40</v>
      </c>
      <c r="G67" s="28">
        <v>3.04</v>
      </c>
      <c r="H67" s="28">
        <v>0.32</v>
      </c>
      <c r="I67" s="28">
        <v>19.68</v>
      </c>
      <c r="J67" s="28">
        <v>94</v>
      </c>
      <c r="K67" s="29" t="s">
        <v>35</v>
      </c>
      <c r="L67" s="28"/>
    </row>
    <row r="68" spans="1:12" x14ac:dyDescent="0.25">
      <c r="A68" s="23"/>
      <c r="B68" s="24"/>
      <c r="C68" s="25"/>
      <c r="D68" s="31" t="s">
        <v>39</v>
      </c>
      <c r="E68" s="27" t="s">
        <v>65</v>
      </c>
      <c r="F68" s="28">
        <v>100</v>
      </c>
      <c r="G68" s="28">
        <v>0.35</v>
      </c>
      <c r="H68" s="28">
        <v>0.35</v>
      </c>
      <c r="I68" s="28">
        <v>8.6199999999999992</v>
      </c>
      <c r="J68" s="28">
        <v>41.36</v>
      </c>
      <c r="K68" s="29" t="s">
        <v>41</v>
      </c>
      <c r="L68" s="28"/>
    </row>
    <row r="69" spans="1:12" x14ac:dyDescent="0.25">
      <c r="A69" s="23"/>
      <c r="B69" s="24"/>
      <c r="C69" s="25"/>
      <c r="D69" s="32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3"/>
      <c r="B70" s="34"/>
      <c r="C70" s="35"/>
      <c r="D70" s="36" t="s">
        <v>42</v>
      </c>
      <c r="E70" s="37"/>
      <c r="F70" s="38">
        <f>SUM(F65:F69)</f>
        <v>540</v>
      </c>
      <c r="G70" s="38">
        <f>SUM(G65:G69)</f>
        <v>25.410000000000004</v>
      </c>
      <c r="H70" s="38">
        <f>SUM(H65:H69)</f>
        <v>24.42</v>
      </c>
      <c r="I70" s="38">
        <f>SUM(I65:I69)</f>
        <v>68.2</v>
      </c>
      <c r="J70" s="38">
        <f>SUM(J65:J69)</f>
        <v>602.39</v>
      </c>
      <c r="K70" s="39"/>
      <c r="L70" s="38">
        <f>SUM(L65:L69)</f>
        <v>73.709999999999994</v>
      </c>
    </row>
    <row r="71" spans="1:12" x14ac:dyDescent="0.25">
      <c r="A71" s="40">
        <f>A65</f>
        <v>1</v>
      </c>
      <c r="B71" s="41">
        <f>B65</f>
        <v>4</v>
      </c>
      <c r="C71" s="42" t="s">
        <v>43</v>
      </c>
      <c r="D71" s="31" t="s">
        <v>27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1" t="s">
        <v>44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1" t="s">
        <v>45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1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1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1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1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2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3"/>
      <c r="B80" s="34"/>
      <c r="C80" s="35"/>
      <c r="D80" s="36" t="s">
        <v>42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spans="1:12" ht="15.75" customHeight="1" x14ac:dyDescent="0.25">
      <c r="A81" s="43">
        <f>A65</f>
        <v>1</v>
      </c>
      <c r="B81" s="44">
        <f>B65</f>
        <v>4</v>
      </c>
      <c r="C81" s="64" t="s">
        <v>47</v>
      </c>
      <c r="D81" s="64"/>
      <c r="E81" s="45"/>
      <c r="F81" s="46">
        <f>F70+F80</f>
        <v>540</v>
      </c>
      <c r="G81" s="46">
        <f>G70+G80</f>
        <v>25.410000000000004</v>
      </c>
      <c r="H81" s="46">
        <f>H70+H80</f>
        <v>24.42</v>
      </c>
      <c r="I81" s="46">
        <f>I70+I80</f>
        <v>68.2</v>
      </c>
      <c r="J81" s="46">
        <f>J70+J80</f>
        <v>602.39</v>
      </c>
      <c r="K81" s="46"/>
      <c r="L81" s="46">
        <f>L70+L80</f>
        <v>73.709999999999994</v>
      </c>
    </row>
    <row r="82" spans="1:12" x14ac:dyDescent="0.25">
      <c r="A82" s="16" t="s">
        <v>108</v>
      </c>
      <c r="B82" s="17">
        <v>5</v>
      </c>
      <c r="C82" s="18" t="s">
        <v>24</v>
      </c>
      <c r="D82" s="19" t="s">
        <v>25</v>
      </c>
      <c r="E82" s="48" t="s">
        <v>97</v>
      </c>
      <c r="F82" s="21">
        <v>200</v>
      </c>
      <c r="G82" s="21">
        <v>7.91</v>
      </c>
      <c r="H82" s="21">
        <v>12.49</v>
      </c>
      <c r="I82" s="21">
        <v>35.83</v>
      </c>
      <c r="J82" s="21">
        <v>288.57</v>
      </c>
      <c r="K82" s="22" t="s">
        <v>66</v>
      </c>
      <c r="L82" s="21">
        <v>73.709999999999994</v>
      </c>
    </row>
    <row r="83" spans="1:12" x14ac:dyDescent="0.25">
      <c r="A83" s="23"/>
      <c r="B83" s="24"/>
      <c r="C83" s="25"/>
      <c r="D83" s="66" t="s">
        <v>68</v>
      </c>
      <c r="E83" s="27" t="s">
        <v>67</v>
      </c>
      <c r="F83" s="28">
        <v>75</v>
      </c>
      <c r="G83" s="28">
        <v>1.62</v>
      </c>
      <c r="H83" s="28">
        <v>3.9</v>
      </c>
      <c r="I83" s="28">
        <v>25.8</v>
      </c>
      <c r="J83" s="28">
        <v>146</v>
      </c>
      <c r="K83" s="29" t="s">
        <v>68</v>
      </c>
      <c r="L83" s="28"/>
    </row>
    <row r="84" spans="1:12" x14ac:dyDescent="0.25">
      <c r="A84" s="23"/>
      <c r="B84" s="24"/>
      <c r="C84" s="25"/>
      <c r="D84" s="31" t="s">
        <v>51</v>
      </c>
      <c r="E84" s="27" t="s">
        <v>98</v>
      </c>
      <c r="F84" s="28">
        <v>200</v>
      </c>
      <c r="G84" s="28">
        <v>6.28</v>
      </c>
      <c r="H84" s="28">
        <v>5.3</v>
      </c>
      <c r="I84" s="28">
        <v>24.77</v>
      </c>
      <c r="J84" s="28">
        <v>173.63</v>
      </c>
      <c r="K84" s="29" t="s">
        <v>99</v>
      </c>
      <c r="L84" s="28"/>
    </row>
    <row r="85" spans="1:12" x14ac:dyDescent="0.25">
      <c r="A85" s="23">
        <v>2.2799999999999998</v>
      </c>
      <c r="B85" s="24"/>
      <c r="C85" s="25"/>
      <c r="D85" s="30" t="s">
        <v>33</v>
      </c>
      <c r="E85" s="27" t="s">
        <v>34</v>
      </c>
      <c r="F85" s="28">
        <v>30</v>
      </c>
      <c r="G85" s="28">
        <v>2.2799999999999998</v>
      </c>
      <c r="H85" s="28">
        <v>0.24</v>
      </c>
      <c r="I85" s="28">
        <v>14.76</v>
      </c>
      <c r="J85" s="28">
        <v>70.5</v>
      </c>
      <c r="K85" s="29" t="s">
        <v>35</v>
      </c>
      <c r="L85" s="28"/>
    </row>
    <row r="86" spans="1:12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33"/>
      <c r="B88" s="34"/>
      <c r="C88" s="35"/>
      <c r="D88" s="36" t="s">
        <v>42</v>
      </c>
      <c r="E88" s="37"/>
      <c r="F88" s="38">
        <f>SUM(F82:F87)</f>
        <v>505</v>
      </c>
      <c r="G88" s="38">
        <f>SUM(G82:G87)</f>
        <v>18.090000000000003</v>
      </c>
      <c r="H88" s="38">
        <f>SUM(H82:H87)</f>
        <v>21.93</v>
      </c>
      <c r="I88" s="38">
        <f>SUM(I82:I87)</f>
        <v>101.16</v>
      </c>
      <c r="J88" s="38">
        <f>SUM(J82:J87)</f>
        <v>678.7</v>
      </c>
      <c r="K88" s="39"/>
      <c r="L88" s="38">
        <f>SUM(L82:L87)</f>
        <v>73.709999999999994</v>
      </c>
    </row>
    <row r="89" spans="1:12" x14ac:dyDescent="0.25">
      <c r="A89" s="40" t="str">
        <f>A82</f>
        <v>*</v>
      </c>
      <c r="B89" s="41">
        <f>B82</f>
        <v>5</v>
      </c>
      <c r="C89" s="42" t="s">
        <v>43</v>
      </c>
      <c r="D89" s="31" t="s">
        <v>27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23"/>
      <c r="B90" s="24"/>
      <c r="C90" s="25"/>
      <c r="D90" s="31" t="s">
        <v>44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1" t="s">
        <v>45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1" t="s">
        <v>46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1" t="s">
        <v>30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1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1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2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33"/>
      <c r="B98" s="34"/>
      <c r="C98" s="35"/>
      <c r="D98" s="36" t="s">
        <v>42</v>
      </c>
      <c r="E98" s="37"/>
      <c r="F98" s="38">
        <f>SUM(F89:F97)</f>
        <v>0</v>
      </c>
      <c r="G98" s="38">
        <f>SUM(G89:G97)</f>
        <v>0</v>
      </c>
      <c r="H98" s="38">
        <f>SUM(H89:H97)</f>
        <v>0</v>
      </c>
      <c r="I98" s="38">
        <f>SUM(I89:I97)</f>
        <v>0</v>
      </c>
      <c r="J98" s="38">
        <f>SUM(J89:J97)</f>
        <v>0</v>
      </c>
      <c r="K98" s="39"/>
      <c r="L98" s="38">
        <f>SUM(L89:L97)</f>
        <v>0</v>
      </c>
    </row>
    <row r="99" spans="1:12" ht="15.75" customHeight="1" x14ac:dyDescent="0.25">
      <c r="A99" s="43" t="str">
        <f>A82</f>
        <v>*</v>
      </c>
      <c r="B99" s="44">
        <f>B82</f>
        <v>5</v>
      </c>
      <c r="C99" s="64" t="s">
        <v>47</v>
      </c>
      <c r="D99" s="64"/>
      <c r="E99" s="45"/>
      <c r="F99" s="46">
        <f>F88+F98</f>
        <v>505</v>
      </c>
      <c r="G99" s="46">
        <f>G88+G98</f>
        <v>18.090000000000003</v>
      </c>
      <c r="H99" s="46">
        <f>H88+H98</f>
        <v>21.93</v>
      </c>
      <c r="I99" s="46">
        <f>I88+I98</f>
        <v>101.16</v>
      </c>
      <c r="J99" s="46">
        <f>J88+J98</f>
        <v>678.7</v>
      </c>
      <c r="K99" s="46"/>
      <c r="L99" s="46">
        <f>L88+L98</f>
        <v>73.709999999999994</v>
      </c>
    </row>
    <row r="100" spans="1:12" x14ac:dyDescent="0.25">
      <c r="A100" s="16">
        <v>2</v>
      </c>
      <c r="B100" s="17">
        <v>6</v>
      </c>
      <c r="C100" s="18" t="s">
        <v>24</v>
      </c>
      <c r="D100" s="19" t="s">
        <v>25</v>
      </c>
      <c r="E100" s="48" t="s">
        <v>100</v>
      </c>
      <c r="F100" s="21">
        <v>150</v>
      </c>
      <c r="G100" s="21">
        <v>13.42</v>
      </c>
      <c r="H100" s="21">
        <v>13.05</v>
      </c>
      <c r="I100" s="21">
        <v>4.34</v>
      </c>
      <c r="J100" s="21">
        <v>188.6</v>
      </c>
      <c r="K100" s="22" t="s">
        <v>69</v>
      </c>
      <c r="L100" s="21">
        <v>73.709999999999994</v>
      </c>
    </row>
    <row r="101" spans="1:12" x14ac:dyDescent="0.25">
      <c r="A101" s="23"/>
      <c r="B101" s="24"/>
      <c r="C101" s="25"/>
      <c r="D101" s="26" t="s">
        <v>54</v>
      </c>
      <c r="E101" s="27" t="s">
        <v>101</v>
      </c>
      <c r="F101" s="28">
        <v>150</v>
      </c>
      <c r="G101" s="28">
        <v>3.24</v>
      </c>
      <c r="H101" s="28">
        <v>7.8</v>
      </c>
      <c r="I101" s="28">
        <v>51.6</v>
      </c>
      <c r="J101" s="28">
        <v>292</v>
      </c>
      <c r="K101" s="29" t="s">
        <v>68</v>
      </c>
      <c r="L101" s="28"/>
    </row>
    <row r="102" spans="1:12" x14ac:dyDescent="0.25">
      <c r="A102" s="23"/>
      <c r="B102" s="24"/>
      <c r="C102" s="25"/>
      <c r="D102" s="31" t="s">
        <v>51</v>
      </c>
      <c r="E102" s="27" t="s">
        <v>60</v>
      </c>
      <c r="F102" s="28">
        <v>200</v>
      </c>
      <c r="G102" s="28">
        <v>0.04</v>
      </c>
      <c r="H102" s="28">
        <v>0</v>
      </c>
      <c r="I102" s="28">
        <v>9.98</v>
      </c>
      <c r="J102" s="28">
        <v>39.9</v>
      </c>
      <c r="K102" s="29" t="s">
        <v>61</v>
      </c>
      <c r="L102" s="28"/>
    </row>
    <row r="103" spans="1:12" x14ac:dyDescent="0.25">
      <c r="A103" s="23"/>
      <c r="B103" s="24"/>
      <c r="C103" s="25"/>
      <c r="D103" s="30" t="s">
        <v>33</v>
      </c>
      <c r="E103" s="27" t="s">
        <v>62</v>
      </c>
      <c r="F103" s="28">
        <v>30</v>
      </c>
      <c r="G103" s="28">
        <v>2.2799999999999998</v>
      </c>
      <c r="H103" s="28">
        <v>0.24</v>
      </c>
      <c r="I103" s="28">
        <v>14.76</v>
      </c>
      <c r="J103" s="28">
        <v>70.5</v>
      </c>
      <c r="K103" s="29" t="s">
        <v>35</v>
      </c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42</v>
      </c>
      <c r="E106" s="37"/>
      <c r="F106" s="38">
        <f>SUM(F100:F105)</f>
        <v>530</v>
      </c>
      <c r="G106" s="38">
        <f>SUM(G100:G105)</f>
        <v>18.98</v>
      </c>
      <c r="H106" s="38">
        <f>SUM(H100:H105)</f>
        <v>21.09</v>
      </c>
      <c r="I106" s="38">
        <f>SUM(I100:I105)</f>
        <v>80.680000000000007</v>
      </c>
      <c r="J106" s="38">
        <f>SUM(J100:J105)</f>
        <v>591</v>
      </c>
      <c r="K106" s="39"/>
      <c r="L106" s="38">
        <f>SUM(L100:L105)</f>
        <v>73.709999999999994</v>
      </c>
    </row>
    <row r="107" spans="1:12" x14ac:dyDescent="0.25">
      <c r="A107" s="40">
        <f>A100</f>
        <v>2</v>
      </c>
      <c r="B107" s="41">
        <v>6</v>
      </c>
      <c r="C107" s="42" t="s">
        <v>43</v>
      </c>
      <c r="D107" s="31" t="s">
        <v>27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31" t="s">
        <v>44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1" t="s">
        <v>45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1" t="s">
        <v>46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1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1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1" t="s">
        <v>36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42</v>
      </c>
      <c r="E116" s="37"/>
      <c r="F116" s="38">
        <f>SUM(F107:F115)</f>
        <v>0</v>
      </c>
      <c r="G116" s="38">
        <f>SUM(G107:G115)</f>
        <v>0</v>
      </c>
      <c r="H116" s="38">
        <f>SUM(H107:H115)</f>
        <v>0</v>
      </c>
      <c r="I116" s="38">
        <f>SUM(I107:I115)</f>
        <v>0</v>
      </c>
      <c r="J116" s="38">
        <f>SUM(J107:J115)</f>
        <v>0</v>
      </c>
      <c r="K116" s="39"/>
      <c r="L116" s="38">
        <f>SUM(L107:L115)</f>
        <v>0</v>
      </c>
    </row>
    <row r="117" spans="1:12" ht="15" customHeight="1" x14ac:dyDescent="0.25">
      <c r="A117" s="43">
        <f>A100</f>
        <v>2</v>
      </c>
      <c r="B117" s="44">
        <f>B100</f>
        <v>6</v>
      </c>
      <c r="C117" s="64" t="s">
        <v>47</v>
      </c>
      <c r="D117" s="64"/>
      <c r="E117" s="45"/>
      <c r="F117" s="46">
        <f>F106+F116</f>
        <v>530</v>
      </c>
      <c r="G117" s="46">
        <f>G106+G116</f>
        <v>18.98</v>
      </c>
      <c r="H117" s="46">
        <f>H106+H116</f>
        <v>21.09</v>
      </c>
      <c r="I117" s="46">
        <f>I106+I116</f>
        <v>80.680000000000007</v>
      </c>
      <c r="J117" s="46">
        <f>J106+J116</f>
        <v>591</v>
      </c>
      <c r="K117" s="46"/>
      <c r="L117" s="46">
        <f>L106+L116</f>
        <v>73.709999999999994</v>
      </c>
    </row>
    <row r="118" spans="1:12" x14ac:dyDescent="0.25">
      <c r="A118" s="47">
        <v>2</v>
      </c>
      <c r="B118" s="24">
        <v>7</v>
      </c>
      <c r="C118" s="18" t="s">
        <v>24</v>
      </c>
      <c r="D118" s="19" t="s">
        <v>25</v>
      </c>
      <c r="E118" s="48" t="s">
        <v>102</v>
      </c>
      <c r="F118" s="21">
        <v>100</v>
      </c>
      <c r="G118" s="21">
        <v>13.26</v>
      </c>
      <c r="H118" s="21">
        <v>11.23</v>
      </c>
      <c r="I118" s="21">
        <v>3.52</v>
      </c>
      <c r="J118" s="21">
        <v>185</v>
      </c>
      <c r="K118" s="22" t="s">
        <v>103</v>
      </c>
      <c r="L118" s="21">
        <v>73.709999999999994</v>
      </c>
    </row>
    <row r="119" spans="1:12" x14ac:dyDescent="0.25">
      <c r="A119" s="47"/>
      <c r="B119" s="24"/>
      <c r="C119" s="25"/>
      <c r="D119" s="26" t="s">
        <v>48</v>
      </c>
      <c r="E119" s="27" t="s">
        <v>57</v>
      </c>
      <c r="F119" s="28">
        <v>150</v>
      </c>
      <c r="G119" s="28">
        <v>3.25</v>
      </c>
      <c r="H119" s="28">
        <v>4.34</v>
      </c>
      <c r="I119" s="28">
        <v>22.05</v>
      </c>
      <c r="J119" s="28">
        <v>140.69</v>
      </c>
      <c r="K119" s="29" t="s">
        <v>58</v>
      </c>
      <c r="L119" s="28"/>
    </row>
    <row r="120" spans="1:12" x14ac:dyDescent="0.25">
      <c r="A120" s="47"/>
      <c r="B120" s="24"/>
      <c r="C120" s="25"/>
      <c r="D120" s="31" t="s">
        <v>30</v>
      </c>
      <c r="E120" s="27" t="s">
        <v>76</v>
      </c>
      <c r="F120" s="28">
        <v>200</v>
      </c>
      <c r="G120" s="28">
        <v>1.1599999999999999</v>
      </c>
      <c r="H120" s="28">
        <v>1</v>
      </c>
      <c r="I120" s="28">
        <v>1.19</v>
      </c>
      <c r="J120" s="28">
        <v>61.5</v>
      </c>
      <c r="K120" s="29" t="s">
        <v>77</v>
      </c>
      <c r="L120" s="28"/>
    </row>
    <row r="121" spans="1:12" x14ac:dyDescent="0.25">
      <c r="A121" s="47"/>
      <c r="B121" s="24"/>
      <c r="C121" s="25"/>
      <c r="D121" s="31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35</v>
      </c>
      <c r="L121" s="28"/>
    </row>
    <row r="122" spans="1:12" x14ac:dyDescent="0.25">
      <c r="A122" s="47"/>
      <c r="B122" s="24"/>
      <c r="C122" s="25"/>
      <c r="D122" s="31" t="s">
        <v>36</v>
      </c>
      <c r="E122" s="27" t="s">
        <v>37</v>
      </c>
      <c r="F122" s="28">
        <v>30</v>
      </c>
      <c r="G122" s="28">
        <v>1.98</v>
      </c>
      <c r="H122" s="28">
        <v>0.36</v>
      </c>
      <c r="I122" s="28">
        <v>10.02</v>
      </c>
      <c r="J122" s="28">
        <v>52.2</v>
      </c>
      <c r="K122" s="29" t="s">
        <v>38</v>
      </c>
      <c r="L122" s="28"/>
    </row>
    <row r="123" spans="1:12" x14ac:dyDescent="0.25">
      <c r="A123" s="47"/>
      <c r="B123" s="24"/>
      <c r="C123" s="25"/>
      <c r="D123" s="31" t="s">
        <v>39</v>
      </c>
      <c r="E123" s="27" t="s">
        <v>65</v>
      </c>
      <c r="F123" s="28">
        <v>100</v>
      </c>
      <c r="G123" s="28">
        <v>0.35</v>
      </c>
      <c r="H123" s="28">
        <v>0.35</v>
      </c>
      <c r="I123" s="28">
        <v>8.6199999999999992</v>
      </c>
      <c r="J123" s="28">
        <v>41.36</v>
      </c>
      <c r="K123" s="29" t="s">
        <v>41</v>
      </c>
      <c r="L123" s="28"/>
    </row>
    <row r="124" spans="1:12" x14ac:dyDescent="0.25">
      <c r="A124" s="47"/>
      <c r="B124" s="24"/>
      <c r="C124" s="25"/>
      <c r="D124" s="32"/>
      <c r="E124" s="27" t="s">
        <v>94</v>
      </c>
      <c r="F124" s="28">
        <v>60</v>
      </c>
      <c r="G124" s="28">
        <v>0.66</v>
      </c>
      <c r="H124" s="28">
        <v>0.12</v>
      </c>
      <c r="I124" s="28">
        <v>2.2799999999999998</v>
      </c>
      <c r="J124" s="28">
        <v>13.2</v>
      </c>
      <c r="K124" s="29" t="s">
        <v>95</v>
      </c>
      <c r="L124" s="28"/>
    </row>
    <row r="125" spans="1:12" x14ac:dyDescent="0.25">
      <c r="A125" s="47"/>
      <c r="B125" s="24"/>
      <c r="C125" s="25"/>
      <c r="D125" s="32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50"/>
      <c r="B126" s="34"/>
      <c r="C126" s="35"/>
      <c r="D126" s="36" t="s">
        <v>42</v>
      </c>
      <c r="E126" s="37"/>
      <c r="F126" s="38">
        <f>SUM(F118:F125)</f>
        <v>680</v>
      </c>
      <c r="G126" s="38">
        <f>SUM(G118:G125)</f>
        <v>23.7</v>
      </c>
      <c r="H126" s="38">
        <f>SUM(H118:H125)</f>
        <v>17.720000000000002</v>
      </c>
      <c r="I126" s="38">
        <f>SUM(I118:I125)</f>
        <v>67.36</v>
      </c>
      <c r="J126" s="38">
        <f>SUM(J118:J125)</f>
        <v>587.95000000000005</v>
      </c>
      <c r="K126" s="39"/>
      <c r="L126" s="38">
        <f>SUM(L118:L125)</f>
        <v>73.709999999999994</v>
      </c>
    </row>
    <row r="127" spans="1:12" x14ac:dyDescent="0.25">
      <c r="A127" s="41">
        <f>A118</f>
        <v>2</v>
      </c>
      <c r="B127" s="41">
        <f>B118</f>
        <v>7</v>
      </c>
      <c r="C127" s="42" t="s">
        <v>43</v>
      </c>
      <c r="D127" s="31" t="s">
        <v>27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7"/>
      <c r="B128" s="24"/>
      <c r="C128" s="25"/>
      <c r="D128" s="31" t="s">
        <v>44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7"/>
      <c r="B129" s="24"/>
      <c r="C129" s="25"/>
      <c r="D129" s="31" t="s">
        <v>45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7"/>
      <c r="B130" s="24"/>
      <c r="C130" s="25"/>
      <c r="D130" s="31" t="s">
        <v>46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7"/>
      <c r="B131" s="24"/>
      <c r="C131" s="25"/>
      <c r="D131" s="31" t="s">
        <v>30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7"/>
      <c r="B132" s="24"/>
      <c r="C132" s="25"/>
      <c r="D132" s="31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7"/>
      <c r="B133" s="24"/>
      <c r="C133" s="25"/>
      <c r="D133" s="31" t="s">
        <v>36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7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7"/>
      <c r="B135" s="24"/>
      <c r="C135" s="25"/>
      <c r="D135" s="32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50"/>
      <c r="B136" s="34"/>
      <c r="C136" s="35"/>
      <c r="D136" s="36" t="s">
        <v>42</v>
      </c>
      <c r="E136" s="37"/>
      <c r="F136" s="38">
        <f>SUM(F127:F135)</f>
        <v>0</v>
      </c>
      <c r="G136" s="38">
        <f>SUM(G127:G135)</f>
        <v>0</v>
      </c>
      <c r="H136" s="38">
        <f>SUM(H127:H135)</f>
        <v>0</v>
      </c>
      <c r="I136" s="38">
        <f>SUM(I127:I135)</f>
        <v>0</v>
      </c>
      <c r="J136" s="38">
        <f>SUM(J127:J135)</f>
        <v>0</v>
      </c>
      <c r="K136" s="39"/>
      <c r="L136" s="38">
        <f>SUM(L127:L135)</f>
        <v>0</v>
      </c>
    </row>
    <row r="137" spans="1:12" ht="15" customHeight="1" x14ac:dyDescent="0.25">
      <c r="A137" s="51">
        <f>A118</f>
        <v>2</v>
      </c>
      <c r="B137" s="51">
        <f>B118</f>
        <v>7</v>
      </c>
      <c r="C137" s="64" t="s">
        <v>47</v>
      </c>
      <c r="D137" s="64"/>
      <c r="E137" s="45"/>
      <c r="F137" s="46">
        <f>F126+F136</f>
        <v>680</v>
      </c>
      <c r="G137" s="46">
        <f>G126+G136</f>
        <v>23.7</v>
      </c>
      <c r="H137" s="46">
        <f>H126+H136</f>
        <v>17.720000000000002</v>
      </c>
      <c r="I137" s="46">
        <f>I126+I136</f>
        <v>67.36</v>
      </c>
      <c r="J137" s="46">
        <f>J126+J136</f>
        <v>587.95000000000005</v>
      </c>
      <c r="K137" s="46"/>
      <c r="L137" s="46">
        <f>L126+L136</f>
        <v>73.709999999999994</v>
      </c>
    </row>
    <row r="138" spans="1:12" x14ac:dyDescent="0.25">
      <c r="A138" s="16">
        <v>2</v>
      </c>
      <c r="B138" s="17">
        <v>8</v>
      </c>
      <c r="C138" s="18" t="s">
        <v>24</v>
      </c>
      <c r="D138" s="19" t="s">
        <v>25</v>
      </c>
      <c r="E138" s="48" t="s">
        <v>72</v>
      </c>
      <c r="F138" s="21">
        <v>150</v>
      </c>
      <c r="G138" s="21">
        <v>16.63</v>
      </c>
      <c r="H138" s="21">
        <v>6.23</v>
      </c>
      <c r="I138" s="21">
        <v>18.16</v>
      </c>
      <c r="J138" s="21">
        <v>194.63</v>
      </c>
      <c r="K138" s="22" t="s">
        <v>73</v>
      </c>
      <c r="L138" s="21">
        <v>73.709999999999994</v>
      </c>
    </row>
    <row r="139" spans="1:12" ht="16.5" customHeight="1" x14ac:dyDescent="0.25">
      <c r="A139" s="23"/>
      <c r="B139" s="24"/>
      <c r="C139" s="25"/>
      <c r="D139" s="26" t="s">
        <v>46</v>
      </c>
      <c r="E139" s="27" t="s">
        <v>109</v>
      </c>
      <c r="F139" s="28">
        <v>180</v>
      </c>
      <c r="G139" s="28">
        <v>3.22</v>
      </c>
      <c r="H139" s="28">
        <v>4.29</v>
      </c>
      <c r="I139" s="28">
        <v>29.93</v>
      </c>
      <c r="J139" s="28">
        <v>171.45</v>
      </c>
      <c r="K139" s="29" t="s">
        <v>74</v>
      </c>
      <c r="L139" s="28"/>
    </row>
    <row r="140" spans="1:12" x14ac:dyDescent="0.25">
      <c r="A140" s="23"/>
      <c r="B140" s="24"/>
      <c r="C140" s="25"/>
      <c r="D140" s="31" t="s">
        <v>30</v>
      </c>
      <c r="E140" s="27" t="s">
        <v>31</v>
      </c>
      <c r="F140" s="28">
        <v>200</v>
      </c>
      <c r="G140" s="28">
        <v>1</v>
      </c>
      <c r="H140" s="28">
        <v>0.2</v>
      </c>
      <c r="I140" s="28">
        <v>20.2</v>
      </c>
      <c r="J140" s="28">
        <v>92</v>
      </c>
      <c r="K140" s="29" t="s">
        <v>32</v>
      </c>
      <c r="L140" s="28"/>
    </row>
    <row r="141" spans="1:12" ht="15.75" customHeight="1" x14ac:dyDescent="0.25">
      <c r="A141" s="23"/>
      <c r="B141" s="24"/>
      <c r="C141" s="25"/>
      <c r="D141" s="31" t="s">
        <v>33</v>
      </c>
      <c r="E141" s="27" t="s">
        <v>34</v>
      </c>
      <c r="F141" s="28">
        <v>20</v>
      </c>
      <c r="G141" s="28">
        <v>1.52</v>
      </c>
      <c r="H141" s="28">
        <v>0.16</v>
      </c>
      <c r="I141" s="28">
        <v>9.84</v>
      </c>
      <c r="J141" s="28">
        <v>47</v>
      </c>
      <c r="K141" s="29" t="s">
        <v>35</v>
      </c>
      <c r="L141" s="28"/>
    </row>
    <row r="142" spans="1:12" ht="15.75" customHeight="1" x14ac:dyDescent="0.25">
      <c r="A142" s="23"/>
      <c r="B142" s="24"/>
      <c r="C142" s="25"/>
      <c r="D142" s="31" t="s">
        <v>36</v>
      </c>
      <c r="E142" s="27" t="s">
        <v>75</v>
      </c>
      <c r="F142" s="28">
        <v>20</v>
      </c>
      <c r="G142" s="28">
        <v>1.98</v>
      </c>
      <c r="H142" s="28">
        <v>0.36</v>
      </c>
      <c r="I142" s="28">
        <v>10.02</v>
      </c>
      <c r="J142" s="28">
        <v>52.2</v>
      </c>
      <c r="K142" s="29" t="s">
        <v>38</v>
      </c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2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33"/>
      <c r="B145" s="34"/>
      <c r="C145" s="35"/>
      <c r="D145" s="36" t="s">
        <v>42</v>
      </c>
      <c r="E145" s="37"/>
      <c r="F145" s="38">
        <f>SUM(F138:F144)</f>
        <v>570</v>
      </c>
      <c r="G145" s="38">
        <f>SUM(G138:G144)</f>
        <v>24.349999999999998</v>
      </c>
      <c r="H145" s="38">
        <f>SUM(H138:H144)</f>
        <v>11.239999999999998</v>
      </c>
      <c r="I145" s="38">
        <f>SUM(I138:I144)</f>
        <v>88.15</v>
      </c>
      <c r="J145" s="38">
        <f>SUM(J138:J144)</f>
        <v>557.28</v>
      </c>
      <c r="K145" s="39"/>
      <c r="L145" s="38">
        <f>SUM(L138:L144)</f>
        <v>73.709999999999994</v>
      </c>
    </row>
    <row r="146" spans="1:12" x14ac:dyDescent="0.25">
      <c r="A146" s="40">
        <f>A138</f>
        <v>2</v>
      </c>
      <c r="B146" s="41">
        <f>B138</f>
        <v>8</v>
      </c>
      <c r="C146" s="42" t="s">
        <v>43</v>
      </c>
      <c r="D146" s="31" t="s">
        <v>27</v>
      </c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23"/>
      <c r="B147" s="24"/>
      <c r="C147" s="25"/>
      <c r="D147" s="31" t="s">
        <v>44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1" t="s">
        <v>45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1" t="s">
        <v>46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1" t="s">
        <v>30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1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1" t="s">
        <v>36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2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33"/>
      <c r="B155" s="34"/>
      <c r="C155" s="35"/>
      <c r="D155" s="36" t="s">
        <v>42</v>
      </c>
      <c r="E155" s="37"/>
      <c r="F155" s="38">
        <f>SUM(F146:F154)</f>
        <v>0</v>
      </c>
      <c r="G155" s="38">
        <f>SUM(G146:G154)</f>
        <v>0</v>
      </c>
      <c r="H155" s="38">
        <f>SUM(H146:H154)</f>
        <v>0</v>
      </c>
      <c r="I155" s="38">
        <f>SUM(I146:I154)</f>
        <v>0</v>
      </c>
      <c r="J155" s="38">
        <f>SUM(J146:J154)</f>
        <v>0</v>
      </c>
      <c r="K155" s="39"/>
      <c r="L155" s="38">
        <f>SUM(L146:L154)</f>
        <v>0</v>
      </c>
    </row>
    <row r="156" spans="1:12" ht="15" customHeight="1" x14ac:dyDescent="0.25">
      <c r="A156" s="43">
        <f>A138</f>
        <v>2</v>
      </c>
      <c r="B156" s="44">
        <f>B138</f>
        <v>8</v>
      </c>
      <c r="C156" s="64" t="s">
        <v>47</v>
      </c>
      <c r="D156" s="64"/>
      <c r="E156" s="45"/>
      <c r="F156" s="46">
        <f>F145+F155</f>
        <v>570</v>
      </c>
      <c r="G156" s="46">
        <f>G145+G155</f>
        <v>24.349999999999998</v>
      </c>
      <c r="H156" s="46">
        <f>H145+H155</f>
        <v>11.239999999999998</v>
      </c>
      <c r="I156" s="46">
        <f>I145+I155</f>
        <v>88.15</v>
      </c>
      <c r="J156" s="46">
        <f>J145+J155</f>
        <v>557.28</v>
      </c>
      <c r="K156" s="46"/>
      <c r="L156" s="46">
        <f>L145+L155</f>
        <v>73.709999999999994</v>
      </c>
    </row>
    <row r="157" spans="1:12" x14ac:dyDescent="0.25">
      <c r="A157" s="16">
        <v>2</v>
      </c>
      <c r="B157" s="17">
        <v>9</v>
      </c>
      <c r="C157" s="18" t="s">
        <v>24</v>
      </c>
      <c r="D157" s="19" t="s">
        <v>25</v>
      </c>
      <c r="E157" s="48" t="s">
        <v>104</v>
      </c>
      <c r="F157" s="21">
        <v>220</v>
      </c>
      <c r="G157" s="21">
        <v>7</v>
      </c>
      <c r="H157" s="21">
        <v>8.0500000000000007</v>
      </c>
      <c r="I157" s="21">
        <v>36</v>
      </c>
      <c r="J157" s="21">
        <v>246.06</v>
      </c>
      <c r="K157" s="22" t="s">
        <v>68</v>
      </c>
      <c r="L157" s="21">
        <v>73.709999999999994</v>
      </c>
    </row>
    <row r="158" spans="1:12" x14ac:dyDescent="0.25">
      <c r="A158" s="23"/>
      <c r="B158" s="24"/>
      <c r="C158" s="25"/>
      <c r="D158" s="26" t="s">
        <v>48</v>
      </c>
      <c r="E158" s="27" t="s">
        <v>49</v>
      </c>
      <c r="F158" s="28">
        <v>10</v>
      </c>
      <c r="G158" s="28">
        <v>0.08</v>
      </c>
      <c r="H158" s="28">
        <v>7.25</v>
      </c>
      <c r="I158" s="28">
        <v>0.13</v>
      </c>
      <c r="J158" s="28">
        <v>66.099999999999994</v>
      </c>
      <c r="K158" s="29" t="s">
        <v>50</v>
      </c>
      <c r="L158" s="28"/>
    </row>
    <row r="159" spans="1:12" x14ac:dyDescent="0.25">
      <c r="A159" s="23"/>
      <c r="B159" s="24"/>
      <c r="C159" s="25"/>
      <c r="D159" s="26" t="s">
        <v>48</v>
      </c>
      <c r="E159" s="27" t="s">
        <v>70</v>
      </c>
      <c r="F159" s="28">
        <v>10</v>
      </c>
      <c r="G159" s="28">
        <v>2.3199999999999998</v>
      </c>
      <c r="H159" s="28">
        <v>2.95</v>
      </c>
      <c r="I159" s="28">
        <v>0</v>
      </c>
      <c r="J159" s="28">
        <v>36.4</v>
      </c>
      <c r="K159" s="29" t="s">
        <v>71</v>
      </c>
      <c r="L159" s="28"/>
    </row>
    <row r="160" spans="1:12" x14ac:dyDescent="0.25">
      <c r="A160" s="23"/>
      <c r="B160" s="24"/>
      <c r="C160" s="25"/>
      <c r="D160" s="31" t="s">
        <v>51</v>
      </c>
      <c r="E160" s="27" t="s">
        <v>105</v>
      </c>
      <c r="F160" s="28">
        <v>200</v>
      </c>
      <c r="G160" s="28">
        <v>0.04</v>
      </c>
      <c r="H160" s="28">
        <v>0</v>
      </c>
      <c r="I160" s="28">
        <v>10.1</v>
      </c>
      <c r="J160" s="28">
        <v>41.26</v>
      </c>
      <c r="K160" s="29" t="s">
        <v>106</v>
      </c>
      <c r="L160" s="28"/>
    </row>
    <row r="161" spans="1:12" x14ac:dyDescent="0.25">
      <c r="A161" s="23"/>
      <c r="B161" s="24"/>
      <c r="C161" s="25"/>
      <c r="D161" s="26" t="s">
        <v>48</v>
      </c>
      <c r="E161" s="1" t="s">
        <v>107</v>
      </c>
      <c r="F161" s="61">
        <v>125</v>
      </c>
      <c r="G161" s="61">
        <v>3.5</v>
      </c>
      <c r="H161" s="61">
        <v>3.25</v>
      </c>
      <c r="I161" s="61">
        <v>5</v>
      </c>
      <c r="J161" s="61">
        <v>66.25</v>
      </c>
      <c r="K161" s="61" t="s">
        <v>64</v>
      </c>
      <c r="L161" s="61"/>
    </row>
    <row r="162" spans="1:12" x14ac:dyDescent="0.25">
      <c r="A162" s="23"/>
      <c r="B162" s="24"/>
      <c r="C162" s="25"/>
      <c r="D162" s="31" t="s">
        <v>33</v>
      </c>
      <c r="E162" s="27" t="s">
        <v>34</v>
      </c>
      <c r="F162" s="28">
        <v>40</v>
      </c>
      <c r="G162" s="28">
        <v>3.04</v>
      </c>
      <c r="H162" s="28">
        <v>0.32</v>
      </c>
      <c r="I162" s="28">
        <v>19.68</v>
      </c>
      <c r="J162" s="28">
        <v>94</v>
      </c>
      <c r="K162" s="29" t="s">
        <v>35</v>
      </c>
      <c r="L162" s="28"/>
    </row>
    <row r="163" spans="1:12" x14ac:dyDescent="0.25">
      <c r="A163" s="23"/>
      <c r="B163" s="24"/>
      <c r="C163" s="25"/>
      <c r="D163" s="31" t="s">
        <v>39</v>
      </c>
      <c r="E163" s="27" t="s">
        <v>65</v>
      </c>
      <c r="F163" s="28">
        <v>100</v>
      </c>
      <c r="G163" s="28">
        <v>0.35</v>
      </c>
      <c r="H163" s="28">
        <v>0.35</v>
      </c>
      <c r="I163" s="28">
        <v>8.6199999999999992</v>
      </c>
      <c r="J163" s="28">
        <v>41.36</v>
      </c>
      <c r="K163" s="29" t="s">
        <v>41</v>
      </c>
      <c r="L163" s="28"/>
    </row>
    <row r="164" spans="1:12" x14ac:dyDescent="0.25">
      <c r="A164" s="33"/>
      <c r="B164" s="34"/>
      <c r="C164" s="35"/>
      <c r="D164" s="36" t="s">
        <v>42</v>
      </c>
      <c r="E164" s="37"/>
      <c r="F164" s="38">
        <f>SUM(F157:F163)</f>
        <v>705</v>
      </c>
      <c r="G164" s="38">
        <f>SUM(G157:G163)</f>
        <v>16.330000000000002</v>
      </c>
      <c r="H164" s="38">
        <f>SUM(H157:H163)</f>
        <v>22.17</v>
      </c>
      <c r="I164" s="38">
        <f>SUM(I157:I163)</f>
        <v>79.53</v>
      </c>
      <c r="J164" s="38">
        <f>SUM(J157:J163)</f>
        <v>591.42999999999995</v>
      </c>
      <c r="K164" s="39"/>
      <c r="L164" s="38">
        <f>SUM(L157:L163)</f>
        <v>73.709999999999994</v>
      </c>
    </row>
    <row r="165" spans="1:12" x14ac:dyDescent="0.25">
      <c r="A165" s="40">
        <f>A157</f>
        <v>2</v>
      </c>
      <c r="B165" s="41">
        <f>B157</f>
        <v>9</v>
      </c>
      <c r="C165" s="42" t="s">
        <v>43</v>
      </c>
      <c r="D165" s="31" t="s">
        <v>27</v>
      </c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23"/>
      <c r="B166" s="24"/>
      <c r="C166" s="25"/>
      <c r="D166" s="31" t="s">
        <v>44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1" t="s">
        <v>45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1" t="s">
        <v>46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1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1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1" t="s">
        <v>36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42</v>
      </c>
      <c r="E174" s="37"/>
      <c r="F174" s="38">
        <f>SUM(F165:F173)</f>
        <v>0</v>
      </c>
      <c r="G174" s="38">
        <f>SUM(G165:G173)</f>
        <v>0</v>
      </c>
      <c r="H174" s="38">
        <f>SUM(H165:H173)</f>
        <v>0</v>
      </c>
      <c r="I174" s="38">
        <f>SUM(I165:I173)</f>
        <v>0</v>
      </c>
      <c r="J174" s="38">
        <f>SUM(J165:J173)</f>
        <v>0</v>
      </c>
      <c r="K174" s="39"/>
      <c r="L174" s="38">
        <f>SUM(L165:L173)</f>
        <v>0</v>
      </c>
    </row>
    <row r="175" spans="1:12" ht="15" customHeight="1" x14ac:dyDescent="0.25">
      <c r="A175" s="43">
        <f>A157</f>
        <v>2</v>
      </c>
      <c r="B175" s="44">
        <f>B157</f>
        <v>9</v>
      </c>
      <c r="C175" s="64" t="s">
        <v>47</v>
      </c>
      <c r="D175" s="64"/>
      <c r="E175" s="45"/>
      <c r="F175" s="46">
        <f>F164+F174</f>
        <v>705</v>
      </c>
      <c r="G175" s="46">
        <f>G164+G174</f>
        <v>16.330000000000002</v>
      </c>
      <c r="H175" s="46">
        <f>H164+H174</f>
        <v>22.17</v>
      </c>
      <c r="I175" s="46">
        <f>I164+I174</f>
        <v>79.53</v>
      </c>
      <c r="J175" s="46">
        <f>J164+J174</f>
        <v>591.42999999999995</v>
      </c>
      <c r="K175" s="46"/>
      <c r="L175" s="46">
        <f>L164+L174</f>
        <v>73.709999999999994</v>
      </c>
    </row>
    <row r="176" spans="1:12" x14ac:dyDescent="0.25">
      <c r="A176" s="16">
        <v>2</v>
      </c>
      <c r="B176" s="17">
        <v>10</v>
      </c>
      <c r="C176" s="18" t="s">
        <v>24</v>
      </c>
      <c r="D176" s="19" t="s">
        <v>25</v>
      </c>
      <c r="E176" s="48" t="s">
        <v>78</v>
      </c>
      <c r="F176" s="21">
        <v>100</v>
      </c>
      <c r="G176" s="21">
        <v>15.59</v>
      </c>
      <c r="H176" s="21">
        <v>11.66</v>
      </c>
      <c r="I176" s="21">
        <v>7.31</v>
      </c>
      <c r="J176" s="21">
        <v>156.06</v>
      </c>
      <c r="K176" s="22" t="s">
        <v>79</v>
      </c>
      <c r="L176" s="21">
        <v>73.709999999999994</v>
      </c>
    </row>
    <row r="177" spans="1:12" x14ac:dyDescent="0.25">
      <c r="A177" s="23"/>
      <c r="B177" s="24"/>
      <c r="C177" s="25"/>
      <c r="D177" s="26" t="s">
        <v>27</v>
      </c>
      <c r="E177" s="27" t="s">
        <v>28</v>
      </c>
      <c r="F177" s="28">
        <v>60</v>
      </c>
      <c r="G177" s="28">
        <v>0.96</v>
      </c>
      <c r="H177" s="28">
        <v>3.78</v>
      </c>
      <c r="I177" s="28">
        <v>4.4400000000000004</v>
      </c>
      <c r="J177" s="28">
        <v>54.48</v>
      </c>
      <c r="K177" s="29" t="s">
        <v>80</v>
      </c>
      <c r="L177" s="28"/>
    </row>
    <row r="178" spans="1:12" x14ac:dyDescent="0.25">
      <c r="A178" s="23"/>
      <c r="B178" s="24"/>
      <c r="C178" s="25"/>
      <c r="D178" s="26" t="s">
        <v>46</v>
      </c>
      <c r="E178" s="27" t="s">
        <v>81</v>
      </c>
      <c r="F178" s="28">
        <v>150</v>
      </c>
      <c r="G178" s="28">
        <v>3.25</v>
      </c>
      <c r="H178" s="28">
        <v>4.34</v>
      </c>
      <c r="I178" s="28">
        <v>22.05</v>
      </c>
      <c r="J178" s="28">
        <v>140.69</v>
      </c>
      <c r="K178" s="29" t="s">
        <v>82</v>
      </c>
      <c r="L178" s="28"/>
    </row>
    <row r="179" spans="1:12" x14ac:dyDescent="0.25">
      <c r="A179" s="23"/>
      <c r="B179" s="24"/>
      <c r="C179" s="25"/>
      <c r="D179" s="31" t="s">
        <v>51</v>
      </c>
      <c r="E179" s="27" t="s">
        <v>83</v>
      </c>
      <c r="F179" s="28">
        <v>200</v>
      </c>
      <c r="G179" s="28">
        <v>0.11</v>
      </c>
      <c r="H179" s="28">
        <v>0.12</v>
      </c>
      <c r="I179" s="28">
        <v>25.09</v>
      </c>
      <c r="J179" s="28">
        <v>119.2</v>
      </c>
      <c r="K179" s="29" t="s">
        <v>84</v>
      </c>
      <c r="L179" s="28"/>
    </row>
    <row r="180" spans="1:12" x14ac:dyDescent="0.25">
      <c r="A180" s="23"/>
      <c r="B180" s="24"/>
      <c r="C180" s="25"/>
      <c r="D180" s="31" t="s">
        <v>33</v>
      </c>
      <c r="E180" s="27" t="s">
        <v>34</v>
      </c>
      <c r="F180" s="28">
        <v>30</v>
      </c>
      <c r="G180" s="28">
        <v>2.2799999999999998</v>
      </c>
      <c r="H180" s="28">
        <v>0.24</v>
      </c>
      <c r="I180" s="28">
        <v>14.76</v>
      </c>
      <c r="J180" s="28">
        <v>70.5</v>
      </c>
      <c r="K180" s="29" t="s">
        <v>35</v>
      </c>
      <c r="L180" s="28"/>
    </row>
    <row r="181" spans="1:12" x14ac:dyDescent="0.25">
      <c r="A181" s="23"/>
      <c r="B181" s="24"/>
      <c r="C181" s="25"/>
      <c r="D181" s="31" t="s">
        <v>36</v>
      </c>
      <c r="E181" s="27" t="s">
        <v>37</v>
      </c>
      <c r="F181" s="28">
        <v>30</v>
      </c>
      <c r="G181" s="28">
        <v>1.98</v>
      </c>
      <c r="H181" s="28">
        <v>0.36</v>
      </c>
      <c r="I181" s="28">
        <v>10.02</v>
      </c>
      <c r="J181" s="28">
        <v>52.2</v>
      </c>
      <c r="K181" s="29" t="s">
        <v>38</v>
      </c>
      <c r="L181" s="28"/>
    </row>
    <row r="182" spans="1:12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2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3"/>
      <c r="B184" s="34"/>
      <c r="C184" s="35"/>
      <c r="D184" s="36" t="s">
        <v>42</v>
      </c>
      <c r="E184" s="37"/>
      <c r="F184" s="38">
        <f>SUM(F176:F183)</f>
        <v>570</v>
      </c>
      <c r="G184" s="38">
        <f>SUM(G176:G183)</f>
        <v>24.17</v>
      </c>
      <c r="H184" s="38">
        <f>SUM(H176:H183)</f>
        <v>20.5</v>
      </c>
      <c r="I184" s="38">
        <f>SUM(I176:I183)</f>
        <v>83.67</v>
      </c>
      <c r="J184" s="38">
        <f>SUM(J176:J183)</f>
        <v>593.13000000000011</v>
      </c>
      <c r="K184" s="39"/>
      <c r="L184" s="38">
        <f>SUM(L176:L183)</f>
        <v>73.709999999999994</v>
      </c>
    </row>
    <row r="185" spans="1:12" x14ac:dyDescent="0.25">
      <c r="A185" s="40">
        <f>A176</f>
        <v>2</v>
      </c>
      <c r="B185" s="41">
        <f>B176</f>
        <v>10</v>
      </c>
      <c r="C185" s="42" t="s">
        <v>43</v>
      </c>
      <c r="D185" s="31" t="s">
        <v>27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1" t="s">
        <v>44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1" t="s">
        <v>45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1" t="s">
        <v>46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1" t="s">
        <v>30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1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1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2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2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3"/>
      <c r="B194" s="34"/>
      <c r="C194" s="35"/>
      <c r="D194" s="36" t="s">
        <v>42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spans="1:12" ht="15" customHeight="1" x14ac:dyDescent="0.25">
      <c r="A195" s="43">
        <f>A176</f>
        <v>2</v>
      </c>
      <c r="B195" s="44">
        <f>B176</f>
        <v>10</v>
      </c>
      <c r="C195" s="64" t="s">
        <v>47</v>
      </c>
      <c r="D195" s="64"/>
      <c r="E195" s="45"/>
      <c r="F195" s="46">
        <f>F184+F194</f>
        <v>570</v>
      </c>
      <c r="G195" s="46">
        <f>G184+G194</f>
        <v>24.17</v>
      </c>
      <c r="H195" s="46">
        <f>H184+H194</f>
        <v>20.5</v>
      </c>
      <c r="I195" s="46">
        <f>I184+I194</f>
        <v>83.67</v>
      </c>
      <c r="J195" s="46">
        <f>J184+J194</f>
        <v>593.13000000000011</v>
      </c>
      <c r="K195" s="46"/>
      <c r="L195" s="46">
        <f>L184+L194</f>
        <v>73.709999999999994</v>
      </c>
    </row>
    <row r="196" spans="1:12" ht="12.75" customHeight="1" x14ac:dyDescent="0.25">
      <c r="A196" s="58"/>
      <c r="B196" s="59"/>
      <c r="C196" s="65" t="s">
        <v>85</v>
      </c>
      <c r="D196" s="65"/>
      <c r="E196" s="65"/>
      <c r="F196" s="60">
        <f>(F25+F44+F64+F81+F99+F117+F137+F156+F175+F195)/(IF(F25=0,0,1)+IF(F44=0,0,1)+IF(F64=0,0,1)+IF(F81=0,0,1)+IF(F99=0,0,1)+IF(F117=0,0,1)+IF(F137=0,0,1)+IF(F156=0,0,1)+IF(F175=0,0,1)+IF(F195=0,0,1))</f>
        <v>573.5</v>
      </c>
      <c r="G196" s="60">
        <f>(G25+G44+G64+G81+G99+G117+G137+G156+G175+G195)/(IF(G25=0,0,1)+IF(G44=0,0,1)+IF(G64=0,0,1)+IF(G81=0,0,1)+IF(G99=0,0,1)+IF(G117=0,0,1)+IF(G137=0,0,1)+IF(G156=0,0,1)+IF(G175=0,0,1)+IF(G195=0,0,1))</f>
        <v>19.526</v>
      </c>
      <c r="H196" s="60">
        <f>(H25+H44+H64+H81+H99+H117+H137+H156+H175+H195)/(IF(H25=0,0,1)+IF(H44=0,0,1)+IF(H64=0,0,1)+IF(H81=0,0,1)+IF(H99=0,0,1)+IF(H117=0,0,1)+IF(H137=0,0,1)+IF(H156=0,0,1)+IF(H175=0,0,1)+IF(H195=0,0,1))</f>
        <v>18.0884</v>
      </c>
      <c r="I196" s="60">
        <f>(I25+I44+I64+I81+I99+I117+I137+I156+I175+I195)/(IF(I25=0,0,1)+IF(I44=0,0,1)+IF(I64=0,0,1)+IF(I81=0,0,1)+IF(I99=0,0,1)+IF(I117=0,0,1)+IF(I137=0,0,1)+IF(I156=0,0,1)+IF(I175=0,0,1)+IF(I195=0,0,1))</f>
        <v>81.297999999999988</v>
      </c>
      <c r="J196" s="60">
        <f>(J25+J44+J64+J81+J99+J117+J137+J156+J175+J195)/(IF(J25=0,0,1)+IF(J44=0,0,1)+IF(J64=0,0,1)+IF(J81=0,0,1)+IF(J99=0,0,1)+IF(J117=0,0,1)+IF(J137=0,0,1)+IF(J156=0,0,1)+IF(J175=0,0,1)+IF(J195=0,0,1))</f>
        <v>581.76599999999996</v>
      </c>
      <c r="K196" s="60"/>
      <c r="L196" s="60">
        <f>(L25+L44+L64+L81+L99+L117+L137+L156+L175+L195)/(IF(L25=0,0,1)+IF(L44=0,0,1)+IF(L64=0,0,1)+IF(L81=0,0,1)+IF(L99=0,0,1)+IF(L117=0,0,1)+IF(L137=0,0,1)+IF(L156=0,0,1)+IF(L175=0,0,1)+IF(L195=0,0,1))</f>
        <v>73.710000000000008</v>
      </c>
    </row>
  </sheetData>
  <mergeCells count="14">
    <mergeCell ref="C156:D156"/>
    <mergeCell ref="C175:D175"/>
    <mergeCell ref="C195:D195"/>
    <mergeCell ref="C196:E196"/>
    <mergeCell ref="C64:D64"/>
    <mergeCell ref="C81:D81"/>
    <mergeCell ref="C99:D99"/>
    <mergeCell ref="C117:D117"/>
    <mergeCell ref="C137:D137"/>
    <mergeCell ref="C1:E1"/>
    <mergeCell ref="H1:K1"/>
    <mergeCell ref="H2:K2"/>
    <mergeCell ref="C25:D25"/>
    <mergeCell ref="C44:D44"/>
  </mergeCells>
  <pageMargins left="0.21" right="0.24" top="0.28999999999999998" bottom="0.16" header="0.17" footer="0.511811023622047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Metodist</cp:lastModifiedBy>
  <cp:revision>2</cp:revision>
  <cp:lastPrinted>2024-09-23T07:25:10Z</cp:lastPrinted>
  <dcterms:created xsi:type="dcterms:W3CDTF">2022-05-16T14:23:56Z</dcterms:created>
  <dcterms:modified xsi:type="dcterms:W3CDTF">2024-09-23T08:17:11Z</dcterms:modified>
  <dc:language>ru-RU</dc:language>
</cp:coreProperties>
</file>