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Методист\Downloads\"/>
    </mc:Choice>
  </mc:AlternateContent>
  <xr:revisionPtr revIDLastSave="0" documentId="13_ncr:1_{25A2EAFD-67BA-4828-B1B3-7F951A850C9B}" xr6:coauthVersionLast="36" xr6:coauthVersionMax="36" xr10:uidLastSave="{00000000-0000-0000-0000-000000000000}"/>
  <bookViews>
    <workbookView xWindow="0" yWindow="0" windowWidth="20490" windowHeight="7545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77" i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8" i="1" l="1"/>
  <c r="J198" i="1"/>
  <c r="I198" i="1"/>
  <c r="H198" i="1"/>
  <c r="G198" i="1"/>
  <c r="F198" i="1"/>
</calcChain>
</file>

<file path=xl/sharedStrings.xml><?xml version="1.0" encoding="utf-8"?>
<sst xmlns="http://schemas.openxmlformats.org/spreadsheetml/2006/main" count="300" uniqueCount="76">
  <si>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</si>
  <si>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</si>
  <si>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</si>
  <si>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</si>
  <si>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</si>
  <si>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</si>
  <si>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</si>
  <si>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</si>
  <si>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</si>
  <si>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</si>
  <si>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</si>
  <si>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</si>
  <si>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</si>
  <si>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</si>
  <si>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</si>
  <si>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</si>
  <si>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</si>
  <si>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</si>
  <si>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</si>
  <si>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</si>
  <si>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</si>
  <si>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</si>
  <si>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</si>
  <si>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</si>
  <si>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</si>
  <si>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</si>
  <si>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</si>
  <si>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</si>
  <si>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</si>
  <si>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</si>
  <si>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</si>
  <si>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</si>
  <si>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</si>
  <si>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</si>
  <si>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</si>
  <si>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</si>
  <si>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</si>
  <si>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</si>
  <si>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</si>
  <si>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Павлюк Н.Н.</t>
  </si>
  <si>
    <t>Макароны отварные с сыром</t>
  </si>
  <si>
    <t>Чай с сахаром</t>
  </si>
  <si>
    <t>Плоды свежие</t>
  </si>
  <si>
    <t>Овощи натуральные по сезону</t>
  </si>
  <si>
    <t>70/71</t>
  </si>
  <si>
    <t>булочное</t>
  </si>
  <si>
    <t>Бутерброды с павидлом</t>
  </si>
  <si>
    <t>Запеканка с творогом</t>
  </si>
  <si>
    <t>223/337</t>
  </si>
  <si>
    <t>Чай с сахаром и лимоном</t>
  </si>
  <si>
    <t>Хлеб ржаной</t>
  </si>
  <si>
    <t>СБР</t>
  </si>
  <si>
    <t>Кондитерские изделия</t>
  </si>
  <si>
    <t>Каша рисовая с изюмом</t>
  </si>
  <si>
    <t>кисломолочное</t>
  </si>
  <si>
    <t>Сыр (порциями)</t>
  </si>
  <si>
    <t>Кефир мдж 2,5%</t>
  </si>
  <si>
    <t>Хлеб пшеничный</t>
  </si>
  <si>
    <t>СРБ</t>
  </si>
  <si>
    <t>Кофейный напиток с молоком</t>
  </si>
  <si>
    <t>Омлет натуральный</t>
  </si>
  <si>
    <t>Пюре картофельное</t>
  </si>
  <si>
    <t>Котлеты или биточки рыбные</t>
  </si>
  <si>
    <t>Салат из белокачанной капусты</t>
  </si>
  <si>
    <t>Каша пшённая с изюмом</t>
  </si>
  <si>
    <t>Тефтели 1-й вариант</t>
  </si>
  <si>
    <t>Икра кабачковая</t>
  </si>
  <si>
    <t>Рис отварной</t>
  </si>
  <si>
    <t>Котлеты рубленные из птицы</t>
  </si>
  <si>
    <t>Какао с молоком</t>
  </si>
  <si>
    <t>Каша рассыпчатая гречневая</t>
  </si>
  <si>
    <t>Печень по строгановски</t>
  </si>
  <si>
    <t>Каша жидкая молочная из манной крупы</t>
  </si>
  <si>
    <t>Соки овощные, фруктовые</t>
  </si>
  <si>
    <t xml:space="preserve">ИП Павлюк   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</si>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</sst>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6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75</v>
      </c>
      <c r="D1" s="53"/>
      <c r="E1" s="53"/>
      <c r="F1" s="3" t="s">
        <v>1</v>
      </c>
      <c r="G1" s="1" t="s">
        <v>2</v>
      </c>
      <c r="H1" s="54" t="s">
        <v>74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39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21">
        <v>170</v>
      </c>
      <c r="G6" s="21">
        <v>9.1999999999999993</v>
      </c>
      <c r="H6" s="21">
        <v>6.5</v>
      </c>
      <c r="I6" s="21">
        <v>32</v>
      </c>
      <c r="J6" s="21">
        <v>243.3</v>
      </c>
      <c r="K6" s="22">
        <v>204</v>
      </c>
      <c r="L6" s="21"/>
    </row>
    <row r="7" spans="1:12" x14ac:dyDescent="0.25">
      <c r="A7" s="23"/>
      <c r="B7" s="24"/>
      <c r="C7" s="25"/>
      <c r="D7" s="26" t="s">
        <v>30</v>
      </c>
      <c r="E7" s="27" t="s">
        <v>43</v>
      </c>
      <c r="F7" s="28">
        <v>60</v>
      </c>
      <c r="G7" s="28">
        <v>0.5</v>
      </c>
      <c r="H7" s="28">
        <v>0.1</v>
      </c>
      <c r="I7" s="28">
        <v>1</v>
      </c>
      <c r="J7" s="28">
        <v>7.8</v>
      </c>
      <c r="K7" s="29" t="s">
        <v>44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7.0000000000000007E-2</v>
      </c>
      <c r="H8" s="28">
        <v>0.02</v>
      </c>
      <c r="I8" s="28">
        <v>15</v>
      </c>
      <c r="J8" s="28">
        <v>60</v>
      </c>
      <c r="K8" s="29">
        <v>376</v>
      </c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45</v>
      </c>
      <c r="E11" s="27" t="s">
        <v>46</v>
      </c>
      <c r="F11" s="28">
        <v>55</v>
      </c>
      <c r="G11" s="28">
        <v>2.4</v>
      </c>
      <c r="H11" s="28">
        <v>3.9</v>
      </c>
      <c r="I11" s="28">
        <v>27.8</v>
      </c>
      <c r="J11" s="28">
        <v>156</v>
      </c>
      <c r="K11" s="29">
        <v>2</v>
      </c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585</v>
      </c>
      <c r="G13" s="36">
        <f>SUM(G6:G12)</f>
        <v>12.57</v>
      </c>
      <c r="H13" s="36">
        <f>SUM(H6:H12)</f>
        <v>10.92</v>
      </c>
      <c r="I13" s="36">
        <f>SUM(I6:I12)</f>
        <v>85.6</v>
      </c>
      <c r="J13" s="36">
        <f>SUM(J6:J12)</f>
        <v>514.1</v>
      </c>
      <c r="K13" s="37"/>
      <c r="L13" s="36">
        <v>71.459999999999994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585</v>
      </c>
      <c r="G24" s="44">
        <f>G13+G23</f>
        <v>12.57</v>
      </c>
      <c r="H24" s="44">
        <f>H13+H23</f>
        <v>10.92</v>
      </c>
      <c r="I24" s="44">
        <f>I13+I23</f>
        <v>85.6</v>
      </c>
      <c r="J24" s="44">
        <f>J13+J23</f>
        <v>514.1</v>
      </c>
      <c r="K24" s="44"/>
      <c r="L24" s="44">
        <f>L13+L23</f>
        <v>71.459999999999994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 t="s">
        <v>32</v>
      </c>
      <c r="E26" s="20" t="s">
        <v>47</v>
      </c>
      <c r="F26" s="21">
        <v>130</v>
      </c>
      <c r="G26" s="21">
        <v>17.5</v>
      </c>
      <c r="H26" s="21">
        <v>12.1</v>
      </c>
      <c r="I26" s="21">
        <v>22.1</v>
      </c>
      <c r="J26" s="21">
        <v>266.89999999999998</v>
      </c>
      <c r="K26" s="22" t="s">
        <v>48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49</v>
      </c>
      <c r="F27" s="28">
        <v>207</v>
      </c>
      <c r="G27" s="28">
        <v>0.13</v>
      </c>
      <c r="H27" s="28">
        <v>0.02</v>
      </c>
      <c r="I27" s="28">
        <v>15.2</v>
      </c>
      <c r="J27" s="28">
        <v>62</v>
      </c>
      <c r="K27" s="29">
        <v>377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50</v>
      </c>
      <c r="F28" s="28">
        <v>45</v>
      </c>
      <c r="G28" s="28">
        <v>2.9</v>
      </c>
      <c r="H28" s="28">
        <v>0.5</v>
      </c>
      <c r="I28" s="28">
        <v>15.6</v>
      </c>
      <c r="J28" s="28">
        <v>78.3</v>
      </c>
      <c r="K28" s="29" t="s">
        <v>51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42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/>
    </row>
    <row r="30" spans="1:12" x14ac:dyDescent="0.25">
      <c r="A30" s="45"/>
      <c r="B30" s="24"/>
      <c r="C30" s="25"/>
      <c r="D30" s="26" t="s">
        <v>45</v>
      </c>
      <c r="E30" s="27" t="s">
        <v>52</v>
      </c>
      <c r="F30" s="28">
        <v>20</v>
      </c>
      <c r="G30" s="28">
        <v>1.5</v>
      </c>
      <c r="H30" s="28">
        <v>2</v>
      </c>
      <c r="I30" s="28">
        <v>14.9</v>
      </c>
      <c r="J30" s="28">
        <v>83.4</v>
      </c>
      <c r="K30" s="29" t="s">
        <v>51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502</v>
      </c>
      <c r="G32" s="36">
        <f>SUM(G25:G31)</f>
        <v>22.429999999999996</v>
      </c>
      <c r="H32" s="36">
        <f>SUM(H25:H31)</f>
        <v>15.02</v>
      </c>
      <c r="I32" s="36">
        <f>SUM(I25:I31)</f>
        <v>77.600000000000009</v>
      </c>
      <c r="J32" s="36">
        <f>SUM(J25:J31)</f>
        <v>537.6</v>
      </c>
      <c r="K32" s="37"/>
      <c r="L32" s="36">
        <v>71.459999999999994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502</v>
      </c>
      <c r="G43" s="44">
        <f>G32+G42</f>
        <v>22.429999999999996</v>
      </c>
      <c r="H43" s="44">
        <f>H32+H42</f>
        <v>15.02</v>
      </c>
      <c r="I43" s="44">
        <f>I32+I42</f>
        <v>77.600000000000009</v>
      </c>
      <c r="J43" s="44">
        <f>J32+J42</f>
        <v>537.6</v>
      </c>
      <c r="K43" s="44"/>
      <c r="L43" s="44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210</v>
      </c>
      <c r="G44" s="21">
        <v>5.9</v>
      </c>
      <c r="H44" s="21">
        <v>7.8</v>
      </c>
      <c r="I44" s="21">
        <v>46.4</v>
      </c>
      <c r="J44" s="21">
        <v>300</v>
      </c>
      <c r="K44" s="22">
        <v>177</v>
      </c>
      <c r="L44" s="21"/>
    </row>
    <row r="45" spans="1:12" x14ac:dyDescent="0.25">
      <c r="A45" s="23"/>
      <c r="B45" s="24"/>
      <c r="C45" s="25"/>
      <c r="D45" s="26" t="s">
        <v>54</v>
      </c>
      <c r="E45" s="27" t="s">
        <v>55</v>
      </c>
      <c r="F45" s="28">
        <v>15</v>
      </c>
      <c r="G45" s="28">
        <v>3.5</v>
      </c>
      <c r="H45" s="28">
        <v>4.4000000000000004</v>
      </c>
      <c r="I45" s="28">
        <v>0</v>
      </c>
      <c r="J45" s="28">
        <v>53.8</v>
      </c>
      <c r="K45" s="29">
        <v>15</v>
      </c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 t="s">
        <v>57</v>
      </c>
      <c r="F47" s="28">
        <v>50</v>
      </c>
      <c r="G47" s="28">
        <v>3.9</v>
      </c>
      <c r="H47" s="28">
        <v>0.25</v>
      </c>
      <c r="I47" s="28">
        <v>25.1</v>
      </c>
      <c r="J47" s="28">
        <v>118.4</v>
      </c>
      <c r="K47" s="29" t="s">
        <v>58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54</v>
      </c>
      <c r="E49" s="27" t="s">
        <v>56</v>
      </c>
      <c r="F49" s="28">
        <v>200</v>
      </c>
      <c r="G49" s="28">
        <v>5.8</v>
      </c>
      <c r="H49" s="28">
        <v>5</v>
      </c>
      <c r="I49" s="28">
        <v>8</v>
      </c>
      <c r="J49" s="28">
        <v>106</v>
      </c>
      <c r="K49" s="29">
        <v>386</v>
      </c>
      <c r="L49" s="28"/>
    </row>
    <row r="50" spans="1:12" x14ac:dyDescent="0.25">
      <c r="A50" s="23"/>
      <c r="B50" s="24"/>
      <c r="C50" s="25"/>
      <c r="D50" s="26" t="s">
        <v>26</v>
      </c>
      <c r="E50" s="27" t="s">
        <v>50</v>
      </c>
      <c r="F50" s="28">
        <v>25</v>
      </c>
      <c r="G50" s="28">
        <v>1.7</v>
      </c>
      <c r="H50" s="28">
        <v>0.3</v>
      </c>
      <c r="I50" s="28">
        <v>8.4</v>
      </c>
      <c r="J50" s="28">
        <v>43.5</v>
      </c>
      <c r="K50" s="29" t="s">
        <v>58</v>
      </c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20.8</v>
      </c>
      <c r="H51" s="36">
        <f>SUM(H44:H50)</f>
        <v>17.75</v>
      </c>
      <c r="I51" s="36">
        <f>SUM(I44:I50)</f>
        <v>87.9</v>
      </c>
      <c r="J51" s="36">
        <f>SUM(J44:J50)</f>
        <v>621.70000000000005</v>
      </c>
      <c r="K51" s="37"/>
      <c r="L51" s="36">
        <v>71.459999999999994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500</v>
      </c>
      <c r="G62" s="44">
        <f>G51+G61</f>
        <v>20.8</v>
      </c>
      <c r="H62" s="44">
        <f>H51+H61</f>
        <v>17.75</v>
      </c>
      <c r="I62" s="44">
        <f>I51+I61</f>
        <v>87.9</v>
      </c>
      <c r="J62" s="44">
        <f>J51+J61</f>
        <v>621.70000000000005</v>
      </c>
      <c r="K62" s="44"/>
      <c r="L62" s="44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 t="s">
        <v>32</v>
      </c>
      <c r="E64" s="27" t="s">
        <v>60</v>
      </c>
      <c r="F64" s="28">
        <v>116</v>
      </c>
      <c r="G64" s="28">
        <v>10.9</v>
      </c>
      <c r="H64" s="28">
        <v>17.399999999999999</v>
      </c>
      <c r="I64" s="28">
        <v>2.2999999999999998</v>
      </c>
      <c r="J64" s="28">
        <v>228.2</v>
      </c>
      <c r="K64" s="29">
        <v>210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59</v>
      </c>
      <c r="F65" s="28">
        <v>200</v>
      </c>
      <c r="G65" s="28">
        <v>3.3</v>
      </c>
      <c r="H65" s="28">
        <v>2.4</v>
      </c>
      <c r="I65" s="28">
        <v>14</v>
      </c>
      <c r="J65" s="28">
        <v>91.8</v>
      </c>
      <c r="K65" s="29">
        <v>379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57</v>
      </c>
      <c r="F66" s="28">
        <v>40</v>
      </c>
      <c r="G66" s="28">
        <v>3.1</v>
      </c>
      <c r="H66" s="28">
        <v>0.2</v>
      </c>
      <c r="I66" s="28">
        <v>20.100000000000001</v>
      </c>
      <c r="J66" s="28">
        <v>94.7</v>
      </c>
      <c r="K66" s="29" t="s">
        <v>58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42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 t="s">
        <v>30</v>
      </c>
      <c r="E68" s="27" t="s">
        <v>43</v>
      </c>
      <c r="F68" s="28">
        <v>60</v>
      </c>
      <c r="G68" s="28">
        <v>0.5</v>
      </c>
      <c r="H68" s="28">
        <v>0.1</v>
      </c>
      <c r="I68" s="28">
        <v>1</v>
      </c>
      <c r="J68" s="28">
        <v>7.8</v>
      </c>
      <c r="K68" s="29" t="s">
        <v>44</v>
      </c>
      <c r="L68" s="28"/>
    </row>
    <row r="69" spans="1:12" x14ac:dyDescent="0.25">
      <c r="A69" s="23"/>
      <c r="B69" s="24"/>
      <c r="C69" s="25"/>
      <c r="D69" s="26" t="s">
        <v>26</v>
      </c>
      <c r="E69" s="27" t="s">
        <v>50</v>
      </c>
      <c r="F69" s="28">
        <v>20</v>
      </c>
      <c r="G69" s="28">
        <v>1.3</v>
      </c>
      <c r="H69" s="28">
        <v>0.25</v>
      </c>
      <c r="I69" s="28">
        <v>6.7</v>
      </c>
      <c r="J69" s="28">
        <v>34.799999999999997</v>
      </c>
      <c r="K69" s="29" t="s">
        <v>58</v>
      </c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536</v>
      </c>
      <c r="G70" s="36">
        <f>SUM(G63:G69)</f>
        <v>19.5</v>
      </c>
      <c r="H70" s="36">
        <f>SUM(H63:H69)</f>
        <v>20.749999999999996</v>
      </c>
      <c r="I70" s="36">
        <f>SUM(I63:I69)</f>
        <v>53.900000000000006</v>
      </c>
      <c r="J70" s="36">
        <f>SUM(J63:J69)</f>
        <v>504.3</v>
      </c>
      <c r="K70" s="37"/>
      <c r="L70" s="36">
        <v>71.459999999999994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536</v>
      </c>
      <c r="G81" s="44">
        <f>G70+G80</f>
        <v>19.5</v>
      </c>
      <c r="H81" s="44">
        <f>H70+H80</f>
        <v>20.749999999999996</v>
      </c>
      <c r="I81" s="44">
        <f>I70+I80</f>
        <v>53.900000000000006</v>
      </c>
      <c r="J81" s="44">
        <f>J70+J80</f>
        <v>504.3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61</v>
      </c>
      <c r="F82" s="21">
        <v>150</v>
      </c>
      <c r="G82" s="21">
        <v>3.4</v>
      </c>
      <c r="H82" s="21">
        <v>8.3000000000000007</v>
      </c>
      <c r="I82" s="21">
        <v>21.6</v>
      </c>
      <c r="J82" s="21">
        <v>174.3</v>
      </c>
      <c r="K82" s="22">
        <v>312</v>
      </c>
      <c r="L82" s="21"/>
    </row>
    <row r="83" spans="1:12" x14ac:dyDescent="0.25">
      <c r="A83" s="23"/>
      <c r="B83" s="24"/>
      <c r="C83" s="25"/>
      <c r="D83" s="26" t="s">
        <v>24</v>
      </c>
      <c r="E83" s="27" t="s">
        <v>62</v>
      </c>
      <c r="F83" s="28">
        <v>90</v>
      </c>
      <c r="G83" s="28">
        <v>11.5</v>
      </c>
      <c r="H83" s="28">
        <v>9.3000000000000007</v>
      </c>
      <c r="I83" s="28">
        <v>13.2</v>
      </c>
      <c r="J83" s="28">
        <v>183.3</v>
      </c>
      <c r="K83" s="29">
        <v>234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49</v>
      </c>
      <c r="F84" s="28">
        <v>207</v>
      </c>
      <c r="G84" s="28">
        <v>0.13</v>
      </c>
      <c r="H84" s="28">
        <v>0.02</v>
      </c>
      <c r="I84" s="28">
        <v>15.2</v>
      </c>
      <c r="J84" s="28">
        <v>62</v>
      </c>
      <c r="K84" s="29">
        <v>377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57</v>
      </c>
      <c r="F85" s="28">
        <v>40</v>
      </c>
      <c r="G85" s="28">
        <v>3.1</v>
      </c>
      <c r="H85" s="28">
        <v>0.2</v>
      </c>
      <c r="I85" s="28">
        <v>20.100000000000001</v>
      </c>
      <c r="J85" s="28">
        <v>94.7</v>
      </c>
      <c r="K85" s="29" t="s">
        <v>58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26</v>
      </c>
      <c r="E87" s="27" t="s">
        <v>50</v>
      </c>
      <c r="F87" s="28">
        <v>20</v>
      </c>
      <c r="G87" s="28">
        <v>1.3</v>
      </c>
      <c r="H87" s="28">
        <v>0.25</v>
      </c>
      <c r="I87" s="28">
        <v>6.7</v>
      </c>
      <c r="J87" s="28">
        <v>34.799999999999997</v>
      </c>
      <c r="K87" s="29" t="s">
        <v>58</v>
      </c>
      <c r="L87" s="28"/>
    </row>
    <row r="88" spans="1:12" x14ac:dyDescent="0.25">
      <c r="A88" s="23"/>
      <c r="B88" s="24"/>
      <c r="C88" s="25"/>
      <c r="D88" s="26" t="s">
        <v>30</v>
      </c>
      <c r="E88" s="27" t="s">
        <v>63</v>
      </c>
      <c r="F88" s="28">
        <v>60</v>
      </c>
      <c r="G88" s="28">
        <v>1</v>
      </c>
      <c r="H88" s="28">
        <v>3</v>
      </c>
      <c r="I88" s="28">
        <v>5.5</v>
      </c>
      <c r="J88" s="28">
        <v>54</v>
      </c>
      <c r="K88" s="29">
        <v>45</v>
      </c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567</v>
      </c>
      <c r="G89" s="36">
        <f>SUM(G82:G88)</f>
        <v>20.430000000000003</v>
      </c>
      <c r="H89" s="36">
        <f>SUM(H82:H88)</f>
        <v>21.07</v>
      </c>
      <c r="I89" s="36">
        <f>SUM(I82:I88)</f>
        <v>82.3</v>
      </c>
      <c r="J89" s="36">
        <f>SUM(J82:J88)</f>
        <v>603.1</v>
      </c>
      <c r="K89" s="37"/>
      <c r="L89" s="36"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567</v>
      </c>
      <c r="G100" s="44">
        <f>G89+G99</f>
        <v>20.430000000000003</v>
      </c>
      <c r="H100" s="44">
        <f>H89+H99</f>
        <v>21.07</v>
      </c>
      <c r="I100" s="44">
        <f>I89+I99</f>
        <v>82.3</v>
      </c>
      <c r="J100" s="44">
        <f>J89+J99</f>
        <v>603.1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 t="s">
        <v>64</v>
      </c>
      <c r="F101" s="21">
        <v>210</v>
      </c>
      <c r="G101" s="21">
        <v>8.1999999999999993</v>
      </c>
      <c r="H101" s="21">
        <v>11.9</v>
      </c>
      <c r="I101" s="21">
        <v>46.2</v>
      </c>
      <c r="J101" s="21">
        <v>326</v>
      </c>
      <c r="K101" s="22">
        <v>177</v>
      </c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59</v>
      </c>
      <c r="F103" s="28">
        <v>200</v>
      </c>
      <c r="G103" s="28">
        <v>3.3</v>
      </c>
      <c r="H103" s="28">
        <v>2.4</v>
      </c>
      <c r="I103" s="28">
        <v>14</v>
      </c>
      <c r="J103" s="28">
        <v>91.8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57</v>
      </c>
      <c r="F104" s="28">
        <v>40</v>
      </c>
      <c r="G104" s="28">
        <v>3.1</v>
      </c>
      <c r="H104" s="28">
        <v>0.2</v>
      </c>
      <c r="I104" s="28">
        <v>20.100000000000001</v>
      </c>
      <c r="J104" s="28">
        <v>94.7</v>
      </c>
      <c r="K104" s="29" t="s">
        <v>58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42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 t="s">
        <v>26</v>
      </c>
      <c r="E106" s="27" t="s">
        <v>50</v>
      </c>
      <c r="F106" s="28">
        <v>20</v>
      </c>
      <c r="G106" s="28">
        <v>1.3</v>
      </c>
      <c r="H106" s="28">
        <v>0.25</v>
      </c>
      <c r="I106" s="28">
        <v>6.7</v>
      </c>
      <c r="J106" s="28">
        <v>34.799999999999997</v>
      </c>
      <c r="K106" s="29" t="s">
        <v>58</v>
      </c>
      <c r="L106" s="28"/>
    </row>
    <row r="107" spans="1:12" x14ac:dyDescent="0.25">
      <c r="A107" s="23"/>
      <c r="B107" s="24"/>
      <c r="C107" s="25"/>
      <c r="D107" s="26" t="s">
        <v>45</v>
      </c>
      <c r="E107" s="27" t="s">
        <v>52</v>
      </c>
      <c r="F107" s="28">
        <v>20</v>
      </c>
      <c r="G107" s="28">
        <v>1.5</v>
      </c>
      <c r="H107" s="28">
        <v>2</v>
      </c>
      <c r="I107" s="28">
        <v>14.9</v>
      </c>
      <c r="J107" s="28">
        <v>83.4</v>
      </c>
      <c r="K107" s="29" t="s">
        <v>58</v>
      </c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590</v>
      </c>
      <c r="G108" s="36">
        <f>SUM(G101:G107)</f>
        <v>17.8</v>
      </c>
      <c r="H108" s="36">
        <f>SUM(H101:H107)</f>
        <v>17.149999999999999</v>
      </c>
      <c r="I108" s="36">
        <f>SUM(I101:I107)</f>
        <v>111.70000000000002</v>
      </c>
      <c r="J108" s="36">
        <f>SUM(J101:J107)</f>
        <v>677.69999999999993</v>
      </c>
      <c r="K108" s="37"/>
      <c r="L108" s="36">
        <v>71.459999999999994</v>
      </c>
    </row>
    <row r="109" spans="1:12" x14ac:dyDescent="0.25">
      <c r="A109" s="38">
        <f>A101</f>
        <v>2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6</v>
      </c>
      <c r="C119" s="51" t="s">
        <v>37</v>
      </c>
      <c r="D119" s="51"/>
      <c r="E119" s="43"/>
      <c r="F119" s="44">
        <f>F108+F118</f>
        <v>590</v>
      </c>
      <c r="G119" s="44">
        <f>G108+G118</f>
        <v>17.8</v>
      </c>
      <c r="H119" s="44">
        <f>H108+H118</f>
        <v>17.149999999999999</v>
      </c>
      <c r="I119" s="44">
        <f>I108+I118</f>
        <v>111.70000000000002</v>
      </c>
      <c r="J119" s="44">
        <f>J108+J118</f>
        <v>677.69999999999993</v>
      </c>
      <c r="K119" s="44"/>
      <c r="L119" s="44">
        <f>L108+L118</f>
        <v>71.459999999999994</v>
      </c>
    </row>
    <row r="120" spans="1:12" x14ac:dyDescent="0.25">
      <c r="A120" s="45">
        <v>2</v>
      </c>
      <c r="B120" s="24">
        <v>7</v>
      </c>
      <c r="C120" s="18" t="s">
        <v>23</v>
      </c>
      <c r="D120" s="19" t="s">
        <v>24</v>
      </c>
      <c r="E120" s="20" t="s">
        <v>61</v>
      </c>
      <c r="F120" s="21">
        <v>150</v>
      </c>
      <c r="G120" s="21">
        <v>3.4</v>
      </c>
      <c r="H120" s="21">
        <v>8.3000000000000007</v>
      </c>
      <c r="I120" s="21">
        <v>21.6</v>
      </c>
      <c r="J120" s="21">
        <v>174.3</v>
      </c>
      <c r="K120" s="22">
        <v>312</v>
      </c>
      <c r="L120" s="21"/>
    </row>
    <row r="121" spans="1:12" x14ac:dyDescent="0.25">
      <c r="A121" s="45"/>
      <c r="B121" s="24"/>
      <c r="C121" s="25"/>
      <c r="D121" s="26" t="s">
        <v>24</v>
      </c>
      <c r="E121" s="27" t="s">
        <v>65</v>
      </c>
      <c r="F121" s="28">
        <v>110</v>
      </c>
      <c r="G121" s="28">
        <v>9</v>
      </c>
      <c r="H121" s="28">
        <v>13.5</v>
      </c>
      <c r="I121" s="28">
        <v>11.9</v>
      </c>
      <c r="J121" s="28">
        <v>210.2</v>
      </c>
      <c r="K121" s="29">
        <v>278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49</v>
      </c>
      <c r="F122" s="28">
        <v>207</v>
      </c>
      <c r="G122" s="28">
        <v>0.13</v>
      </c>
      <c r="H122" s="28">
        <v>0.02</v>
      </c>
      <c r="I122" s="28">
        <v>15.2</v>
      </c>
      <c r="J122" s="28">
        <v>62</v>
      </c>
      <c r="K122" s="29">
        <v>377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57</v>
      </c>
      <c r="F123" s="28">
        <v>40</v>
      </c>
      <c r="G123" s="28">
        <v>3.1</v>
      </c>
      <c r="H123" s="28">
        <v>0.2</v>
      </c>
      <c r="I123" s="28">
        <v>20.100000000000001</v>
      </c>
      <c r="J123" s="28">
        <v>94.7</v>
      </c>
      <c r="K123" s="29" t="s">
        <v>58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26</v>
      </c>
      <c r="E125" s="27" t="s">
        <v>50</v>
      </c>
      <c r="F125" s="28">
        <v>20</v>
      </c>
      <c r="G125" s="28">
        <v>1.3</v>
      </c>
      <c r="H125" s="28">
        <v>0.25</v>
      </c>
      <c r="I125" s="28">
        <v>6.7</v>
      </c>
      <c r="J125" s="28">
        <v>34.799999999999997</v>
      </c>
      <c r="K125" s="29" t="s">
        <v>58</v>
      </c>
      <c r="L125" s="28"/>
    </row>
    <row r="126" spans="1:12" x14ac:dyDescent="0.25">
      <c r="A126" s="45"/>
      <c r="B126" s="24"/>
      <c r="C126" s="25"/>
      <c r="D126" s="26" t="s">
        <v>30</v>
      </c>
      <c r="E126" s="27" t="s">
        <v>66</v>
      </c>
      <c r="F126" s="28">
        <v>60</v>
      </c>
      <c r="G126" s="28">
        <v>1.8</v>
      </c>
      <c r="H126" s="28">
        <v>8.5</v>
      </c>
      <c r="I126" s="28">
        <v>7.4</v>
      </c>
      <c r="J126" s="28">
        <v>114.2</v>
      </c>
      <c r="K126" s="29" t="s">
        <v>58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587</v>
      </c>
      <c r="G127" s="36">
        <f>SUM(G120:G126)</f>
        <v>18.73</v>
      </c>
      <c r="H127" s="36">
        <f>SUM(H120:H126)</f>
        <v>30.77</v>
      </c>
      <c r="I127" s="36">
        <f>SUM(I120:I126)</f>
        <v>82.90000000000002</v>
      </c>
      <c r="J127" s="36">
        <f>SUM(J120:J126)</f>
        <v>690.2</v>
      </c>
      <c r="K127" s="37"/>
      <c r="L127" s="36">
        <v>71.459999999999994</v>
      </c>
    </row>
    <row r="128" spans="1:12" x14ac:dyDescent="0.25">
      <c r="A128" s="39">
        <f>A120</f>
        <v>2</v>
      </c>
      <c r="B128" s="39">
        <f>B120</f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7</v>
      </c>
      <c r="C138" s="51" t="s">
        <v>37</v>
      </c>
      <c r="D138" s="51"/>
      <c r="E138" s="43"/>
      <c r="F138" s="44">
        <f>F127+F137</f>
        <v>587</v>
      </c>
      <c r="G138" s="44">
        <f>G127+G137</f>
        <v>18.73</v>
      </c>
      <c r="H138" s="44">
        <f>H127+H137</f>
        <v>30.77</v>
      </c>
      <c r="I138" s="44">
        <f>I127+I137</f>
        <v>82.90000000000002</v>
      </c>
      <c r="J138" s="44">
        <f>J127+J137</f>
        <v>690.2</v>
      </c>
      <c r="K138" s="44"/>
      <c r="L138" s="44">
        <f>L127+L137</f>
        <v>71.459999999999994</v>
      </c>
    </row>
    <row r="139" spans="1:12" x14ac:dyDescent="0.25">
      <c r="A139" s="16">
        <v>2</v>
      </c>
      <c r="B139" s="17">
        <v>8</v>
      </c>
      <c r="C139" s="18" t="s">
        <v>23</v>
      </c>
      <c r="D139" s="19" t="s">
        <v>24</v>
      </c>
      <c r="E139" s="20" t="s">
        <v>67</v>
      </c>
      <c r="F139" s="21">
        <v>150</v>
      </c>
      <c r="G139" s="21">
        <v>3.7</v>
      </c>
      <c r="H139" s="21">
        <v>5.4</v>
      </c>
      <c r="I139" s="21">
        <v>36.700000000000003</v>
      </c>
      <c r="J139" s="21">
        <v>219</v>
      </c>
      <c r="K139" s="22">
        <v>304</v>
      </c>
      <c r="L139" s="21"/>
    </row>
    <row r="140" spans="1:12" x14ac:dyDescent="0.25">
      <c r="A140" s="23"/>
      <c r="B140" s="24"/>
      <c r="C140" s="25"/>
      <c r="D140" s="26" t="s">
        <v>24</v>
      </c>
      <c r="E140" s="27" t="s">
        <v>68</v>
      </c>
      <c r="F140" s="28">
        <v>90</v>
      </c>
      <c r="G140" s="28">
        <v>14.9</v>
      </c>
      <c r="H140" s="28">
        <v>21.3</v>
      </c>
      <c r="I140" s="28">
        <v>13.3</v>
      </c>
      <c r="J140" s="28">
        <v>304.5</v>
      </c>
      <c r="K140" s="29">
        <v>294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69</v>
      </c>
      <c r="F141" s="28">
        <v>200</v>
      </c>
      <c r="G141" s="28">
        <v>3.8</v>
      </c>
      <c r="H141" s="28">
        <v>3</v>
      </c>
      <c r="I141" s="28">
        <v>24.6</v>
      </c>
      <c r="J141" s="28">
        <v>140.9</v>
      </c>
      <c r="K141" s="29">
        <v>382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57</v>
      </c>
      <c r="F142" s="28">
        <v>40</v>
      </c>
      <c r="G142" s="28">
        <v>3.1</v>
      </c>
      <c r="H142" s="28">
        <v>0.2</v>
      </c>
      <c r="I142" s="28">
        <v>20.100000000000001</v>
      </c>
      <c r="J142" s="28">
        <v>94.7</v>
      </c>
      <c r="K142" s="29" t="s">
        <v>58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42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338</v>
      </c>
      <c r="L143" s="28"/>
    </row>
    <row r="144" spans="1:12" x14ac:dyDescent="0.25">
      <c r="A144" s="23"/>
      <c r="B144" s="24"/>
      <c r="C144" s="25"/>
      <c r="D144" s="26" t="s">
        <v>26</v>
      </c>
      <c r="E144" s="27" t="s">
        <v>50</v>
      </c>
      <c r="F144" s="28">
        <v>20</v>
      </c>
      <c r="G144" s="28">
        <v>1.3</v>
      </c>
      <c r="H144" s="28">
        <v>0.25</v>
      </c>
      <c r="I144" s="28">
        <v>6.7</v>
      </c>
      <c r="J144" s="28">
        <v>34.799999999999997</v>
      </c>
      <c r="K144" s="29" t="s">
        <v>58</v>
      </c>
      <c r="L144" s="28"/>
    </row>
    <row r="145" spans="1:12" x14ac:dyDescent="0.25">
      <c r="A145" s="23"/>
      <c r="B145" s="24"/>
      <c r="C145" s="25"/>
      <c r="D145" s="26" t="s">
        <v>30</v>
      </c>
      <c r="E145" s="27" t="s">
        <v>43</v>
      </c>
      <c r="F145" s="28">
        <v>60</v>
      </c>
      <c r="G145" s="28">
        <v>0.5</v>
      </c>
      <c r="H145" s="28">
        <v>0.1</v>
      </c>
      <c r="I145" s="28">
        <v>1</v>
      </c>
      <c r="J145" s="28">
        <v>7.8</v>
      </c>
      <c r="K145" s="29" t="s">
        <v>44</v>
      </c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660</v>
      </c>
      <c r="G146" s="36">
        <f>SUM(G139:G145)</f>
        <v>27.700000000000003</v>
      </c>
      <c r="H146" s="36">
        <f>SUM(H139:H145)</f>
        <v>30.650000000000002</v>
      </c>
      <c r="I146" s="36">
        <f>SUM(I139:I145)</f>
        <v>112.19999999999999</v>
      </c>
      <c r="J146" s="36">
        <f>SUM(J139:J145)</f>
        <v>848.69999999999993</v>
      </c>
      <c r="K146" s="37"/>
      <c r="L146" s="36">
        <v>71.459999999999994</v>
      </c>
    </row>
    <row r="147" spans="1:12" x14ac:dyDescent="0.25">
      <c r="A147" s="38">
        <f>A139</f>
        <v>2</v>
      </c>
      <c r="B147" s="39">
        <f>B139</f>
        <v>8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8</v>
      </c>
      <c r="C157" s="51" t="s">
        <v>37</v>
      </c>
      <c r="D157" s="51"/>
      <c r="E157" s="43"/>
      <c r="F157" s="44">
        <f>F146+F156</f>
        <v>660</v>
      </c>
      <c r="G157" s="44">
        <f>G146+G156</f>
        <v>27.700000000000003</v>
      </c>
      <c r="H157" s="44">
        <f>H146+H156</f>
        <v>30.650000000000002</v>
      </c>
      <c r="I157" s="44">
        <f>I146+I156</f>
        <v>112.19999999999999</v>
      </c>
      <c r="J157" s="44">
        <f>J146+J156</f>
        <v>848.69999999999993</v>
      </c>
      <c r="K157" s="44"/>
      <c r="L157" s="44">
        <f>L146+L156</f>
        <v>71.459999999999994</v>
      </c>
    </row>
    <row r="158" spans="1:12" x14ac:dyDescent="0.25">
      <c r="A158" s="16">
        <v>2</v>
      </c>
      <c r="B158" s="17">
        <v>9</v>
      </c>
      <c r="C158" s="18" t="s">
        <v>23</v>
      </c>
      <c r="D158" s="19" t="s">
        <v>24</v>
      </c>
      <c r="E158" s="20" t="s">
        <v>70</v>
      </c>
      <c r="F158" s="21">
        <v>150</v>
      </c>
      <c r="G158" s="21">
        <v>8.6999999999999993</v>
      </c>
      <c r="H158" s="21">
        <v>5.7</v>
      </c>
      <c r="I158" s="21">
        <v>29.4</v>
      </c>
      <c r="J158" s="21">
        <v>244.2</v>
      </c>
      <c r="K158" s="22">
        <v>171</v>
      </c>
      <c r="L158" s="21"/>
    </row>
    <row r="159" spans="1:12" x14ac:dyDescent="0.25">
      <c r="A159" s="23"/>
      <c r="B159" s="24"/>
      <c r="C159" s="25"/>
      <c r="D159" s="26" t="s">
        <v>24</v>
      </c>
      <c r="E159" s="27" t="s">
        <v>71</v>
      </c>
      <c r="F159" s="28">
        <v>100</v>
      </c>
      <c r="G159" s="28">
        <v>13.3</v>
      </c>
      <c r="H159" s="28">
        <v>11.2</v>
      </c>
      <c r="I159" s="28">
        <v>3.5</v>
      </c>
      <c r="J159" s="28">
        <v>185</v>
      </c>
      <c r="K159" s="29">
        <v>255</v>
      </c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 t="s">
        <v>57</v>
      </c>
      <c r="F161" s="28">
        <v>40</v>
      </c>
      <c r="G161" s="28">
        <v>3.1</v>
      </c>
      <c r="H161" s="28">
        <v>0.2</v>
      </c>
      <c r="I161" s="28">
        <v>20.100000000000001</v>
      </c>
      <c r="J161" s="28">
        <v>94.7</v>
      </c>
      <c r="K161" s="29" t="s">
        <v>58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26</v>
      </c>
      <c r="E163" s="27" t="s">
        <v>50</v>
      </c>
      <c r="F163" s="28">
        <v>20</v>
      </c>
      <c r="G163" s="28">
        <v>1.3</v>
      </c>
      <c r="H163" s="28">
        <v>0.25</v>
      </c>
      <c r="I163" s="28">
        <v>6.7</v>
      </c>
      <c r="J163" s="28">
        <v>34.799999999999997</v>
      </c>
      <c r="K163" s="29" t="s">
        <v>58</v>
      </c>
      <c r="L163" s="28"/>
    </row>
    <row r="164" spans="1:12" x14ac:dyDescent="0.25">
      <c r="A164" s="23"/>
      <c r="B164" s="24"/>
      <c r="C164" s="25"/>
      <c r="D164" s="26" t="s">
        <v>54</v>
      </c>
      <c r="E164" s="27" t="s">
        <v>56</v>
      </c>
      <c r="F164" s="28">
        <v>200</v>
      </c>
      <c r="G164" s="28">
        <v>5.8</v>
      </c>
      <c r="H164" s="28">
        <v>5</v>
      </c>
      <c r="I164" s="28">
        <v>8</v>
      </c>
      <c r="J164" s="28">
        <v>106</v>
      </c>
      <c r="K164" s="29">
        <v>386</v>
      </c>
      <c r="L164" s="28"/>
    </row>
    <row r="165" spans="1:12" x14ac:dyDescent="0.25">
      <c r="A165" s="23"/>
      <c r="B165" s="24"/>
      <c r="C165" s="25"/>
      <c r="D165" s="26" t="s">
        <v>30</v>
      </c>
      <c r="E165" s="27" t="s">
        <v>43</v>
      </c>
      <c r="F165" s="28">
        <v>60</v>
      </c>
      <c r="G165" s="28">
        <v>0.5</v>
      </c>
      <c r="H165" s="28">
        <v>0.1</v>
      </c>
      <c r="I165" s="28">
        <v>1</v>
      </c>
      <c r="J165" s="28">
        <v>7.8</v>
      </c>
      <c r="K165" s="29" t="s">
        <v>44</v>
      </c>
      <c r="L165" s="28"/>
    </row>
    <row r="166" spans="1:12" x14ac:dyDescent="0.25">
      <c r="A166" s="31"/>
      <c r="B166" s="32"/>
      <c r="C166" s="33"/>
      <c r="D166" s="34" t="s">
        <v>28</v>
      </c>
      <c r="E166" s="35"/>
      <c r="F166" s="36">
        <f>SUM(F158:F165)</f>
        <v>570</v>
      </c>
      <c r="G166" s="36">
        <f>SUM(G158:G165)</f>
        <v>32.700000000000003</v>
      </c>
      <c r="H166" s="36">
        <f>SUM(H158:H165)</f>
        <v>22.45</v>
      </c>
      <c r="I166" s="36">
        <f>SUM(I158:I165)</f>
        <v>68.7</v>
      </c>
      <c r="J166" s="36">
        <f>SUM(J158:J165)</f>
        <v>672.49999999999989</v>
      </c>
      <c r="K166" s="37"/>
      <c r="L166" s="36">
        <v>71.459999999999994</v>
      </c>
    </row>
    <row r="167" spans="1:12" x14ac:dyDescent="0.25">
      <c r="A167" s="38">
        <f>A158</f>
        <v>2</v>
      </c>
      <c r="B167" s="39">
        <f>B158</f>
        <v>9</v>
      </c>
      <c r="C167" s="40" t="s">
        <v>29</v>
      </c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36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28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5" customHeight="1" x14ac:dyDescent="0.25">
      <c r="A177" s="41">
        <f>A158</f>
        <v>2</v>
      </c>
      <c r="B177" s="42">
        <f>B158</f>
        <v>9</v>
      </c>
      <c r="C177" s="51" t="s">
        <v>37</v>
      </c>
      <c r="D177" s="51"/>
      <c r="E177" s="43"/>
      <c r="F177" s="44">
        <f>F166+F176</f>
        <v>570</v>
      </c>
      <c r="G177" s="44">
        <f>G166+G176</f>
        <v>32.700000000000003</v>
      </c>
      <c r="H177" s="44">
        <f>H166+H176</f>
        <v>22.45</v>
      </c>
      <c r="I177" s="44">
        <f>I166+I176</f>
        <v>68.7</v>
      </c>
      <c r="J177" s="44">
        <f>J166+J176</f>
        <v>672.49999999999989</v>
      </c>
      <c r="K177" s="44"/>
      <c r="L177" s="44">
        <f>L166+L176</f>
        <v>71.459999999999994</v>
      </c>
    </row>
    <row r="178" spans="1:12" x14ac:dyDescent="0.25">
      <c r="A178" s="16">
        <v>2</v>
      </c>
      <c r="B178" s="17">
        <v>10</v>
      </c>
      <c r="C178" s="18" t="s">
        <v>23</v>
      </c>
      <c r="D178" s="19" t="s">
        <v>24</v>
      </c>
      <c r="E178" s="20" t="s">
        <v>72</v>
      </c>
      <c r="F178" s="21">
        <v>210</v>
      </c>
      <c r="G178" s="21">
        <v>6.1</v>
      </c>
      <c r="H178" s="21">
        <v>10.72</v>
      </c>
      <c r="I178" s="21">
        <v>32.380000000000003</v>
      </c>
      <c r="J178" s="21">
        <v>251</v>
      </c>
      <c r="K178" s="22">
        <v>181</v>
      </c>
      <c r="L178" s="21"/>
    </row>
    <row r="179" spans="1:12" x14ac:dyDescent="0.25">
      <c r="A179" s="23"/>
      <c r="B179" s="24"/>
      <c r="C179" s="25"/>
      <c r="D179" s="26" t="s">
        <v>54</v>
      </c>
      <c r="E179" s="27" t="s">
        <v>55</v>
      </c>
      <c r="F179" s="28">
        <v>15</v>
      </c>
      <c r="G179" s="28">
        <v>3.5</v>
      </c>
      <c r="H179" s="28">
        <v>4.4000000000000004</v>
      </c>
      <c r="I179" s="28">
        <v>0</v>
      </c>
      <c r="J179" s="28">
        <v>53.8</v>
      </c>
      <c r="K179" s="29">
        <v>15</v>
      </c>
      <c r="L179" s="28"/>
    </row>
    <row r="180" spans="1:12" x14ac:dyDescent="0.2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26</v>
      </c>
      <c r="E181" s="27" t="s">
        <v>57</v>
      </c>
      <c r="F181" s="28">
        <v>40</v>
      </c>
      <c r="G181" s="28">
        <v>3.1</v>
      </c>
      <c r="H181" s="28">
        <v>0.2</v>
      </c>
      <c r="I181" s="28">
        <v>20.100000000000001</v>
      </c>
      <c r="J181" s="28">
        <v>94.7</v>
      </c>
      <c r="K181" s="29" t="s">
        <v>58</v>
      </c>
      <c r="L181" s="28"/>
    </row>
    <row r="182" spans="1:12" x14ac:dyDescent="0.25">
      <c r="A182" s="23"/>
      <c r="B182" s="24"/>
      <c r="C182" s="25"/>
      <c r="D182" s="30" t="s">
        <v>27</v>
      </c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 t="s">
        <v>26</v>
      </c>
      <c r="E183" s="27" t="s">
        <v>50</v>
      </c>
      <c r="F183" s="28">
        <v>35</v>
      </c>
      <c r="G183" s="28">
        <v>2.4</v>
      </c>
      <c r="H183" s="28">
        <v>0.4</v>
      </c>
      <c r="I183" s="28">
        <v>11.8</v>
      </c>
      <c r="J183" s="28">
        <v>60.9</v>
      </c>
      <c r="K183" s="29" t="s">
        <v>58</v>
      </c>
      <c r="L183" s="28"/>
    </row>
    <row r="184" spans="1:12" x14ac:dyDescent="0.25">
      <c r="A184" s="23"/>
      <c r="B184" s="24"/>
      <c r="C184" s="25"/>
      <c r="D184" s="26" t="s">
        <v>34</v>
      </c>
      <c r="E184" s="27" t="s">
        <v>73</v>
      </c>
      <c r="F184" s="28">
        <v>180</v>
      </c>
      <c r="G184" s="28">
        <v>0.9</v>
      </c>
      <c r="H184" s="28">
        <v>0.2</v>
      </c>
      <c r="I184" s="28">
        <v>18.2</v>
      </c>
      <c r="J184" s="28">
        <v>77.400000000000006</v>
      </c>
      <c r="K184" s="29">
        <v>389</v>
      </c>
      <c r="L184" s="28"/>
    </row>
    <row r="185" spans="1:12" x14ac:dyDescent="0.25">
      <c r="A185" s="23"/>
      <c r="B185" s="24"/>
      <c r="C185" s="25"/>
      <c r="D185" s="26" t="s">
        <v>45</v>
      </c>
      <c r="E185" s="27" t="s">
        <v>52</v>
      </c>
      <c r="F185" s="28">
        <v>20</v>
      </c>
      <c r="G185" s="28">
        <v>1.5</v>
      </c>
      <c r="H185" s="28">
        <v>2</v>
      </c>
      <c r="I185" s="28">
        <v>14.9</v>
      </c>
      <c r="J185" s="28">
        <v>83.4</v>
      </c>
      <c r="K185" s="29" t="s">
        <v>58</v>
      </c>
      <c r="L185" s="28"/>
    </row>
    <row r="186" spans="1:12" ht="15.75" customHeight="1" x14ac:dyDescent="0.25">
      <c r="A186" s="31"/>
      <c r="B186" s="32"/>
      <c r="C186" s="33"/>
      <c r="D186" s="34" t="s">
        <v>28</v>
      </c>
      <c r="E186" s="35"/>
      <c r="F186" s="36">
        <f>SUM(F178:F185)</f>
        <v>500</v>
      </c>
      <c r="G186" s="36">
        <f>SUM(G178:G185)</f>
        <v>17.5</v>
      </c>
      <c r="H186" s="36">
        <f>SUM(H178:H185)</f>
        <v>17.920000000000002</v>
      </c>
      <c r="I186" s="36">
        <f>SUM(I178:I185)</f>
        <v>97.38000000000001</v>
      </c>
      <c r="J186" s="36">
        <f>SUM(J178:J185)</f>
        <v>621.19999999999993</v>
      </c>
      <c r="K186" s="37"/>
      <c r="L186" s="36">
        <f>SUM(L178:L185)</f>
        <v>0</v>
      </c>
    </row>
    <row r="187" spans="1:12" x14ac:dyDescent="0.25">
      <c r="A187" s="38">
        <f>A178</f>
        <v>2</v>
      </c>
      <c r="B187" s="39">
        <f>B178</f>
        <v>10</v>
      </c>
      <c r="C187" s="40" t="s">
        <v>29</v>
      </c>
      <c r="D187" s="30" t="s">
        <v>30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31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32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33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35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0" t="s">
        <v>36</v>
      </c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31"/>
      <c r="B196" s="32"/>
      <c r="C196" s="33"/>
      <c r="D196" s="34" t="s">
        <v>28</v>
      </c>
      <c r="E196" s="35"/>
      <c r="F196" s="36">
        <f>SUM(F187:F195)</f>
        <v>0</v>
      </c>
      <c r="G196" s="36">
        <f>SUM(G187:G195)</f>
        <v>0</v>
      </c>
      <c r="H196" s="36">
        <f>SUM(H187:H195)</f>
        <v>0</v>
      </c>
      <c r="I196" s="36">
        <f>SUM(I187:I195)</f>
        <v>0</v>
      </c>
      <c r="J196" s="36">
        <f>SUM(J187:J195)</f>
        <v>0</v>
      </c>
      <c r="K196" s="37"/>
      <c r="L196" s="36">
        <f>SUM(L187:L195)</f>
        <v>0</v>
      </c>
    </row>
    <row r="197" spans="1:12" ht="15" customHeight="1" x14ac:dyDescent="0.25">
      <c r="A197" s="41">
        <f>A178</f>
        <v>2</v>
      </c>
      <c r="B197" s="42">
        <f>B178</f>
        <v>10</v>
      </c>
      <c r="C197" s="51" t="s">
        <v>37</v>
      </c>
      <c r="D197" s="51"/>
      <c r="E197" s="43"/>
      <c r="F197" s="44">
        <f>F186+F196</f>
        <v>500</v>
      </c>
      <c r="G197" s="44">
        <f>G186+G196</f>
        <v>17.5</v>
      </c>
      <c r="H197" s="44">
        <f>H186+H196</f>
        <v>17.920000000000002</v>
      </c>
      <c r="I197" s="44">
        <f>I186+I196</f>
        <v>97.38000000000001</v>
      </c>
      <c r="J197" s="44">
        <f>J186+J196</f>
        <v>621.19999999999993</v>
      </c>
      <c r="K197" s="44"/>
      <c r="L197" s="44">
        <f>L186+L196</f>
        <v>0</v>
      </c>
    </row>
    <row r="198" spans="1:12" ht="12.75" customHeight="1" x14ac:dyDescent="0.25">
      <c r="A198" s="48"/>
      <c r="B198" s="49"/>
      <c r="C198" s="52" t="s">
        <v>38</v>
      </c>
      <c r="D198" s="52"/>
      <c r="E198" s="52"/>
      <c r="F198" s="50">
        <f>(F24+F43+F62+F81+F100+F119+F138+F157+F177+F197)/(IF(F24=0,0,1)+IF(F43=0,0,1)+IF(F62=0,0,1)+IF(F81=0,0,1)+IF(F100=0,0,1)+IF(F119=0,0,1)+IF(F138=0,0,1)+IF(F157=0,0,1)+IF(F177=0,0,1)+IF(F197=0,0,1))</f>
        <v>559.70000000000005</v>
      </c>
      <c r="G198" s="50">
        <f>(G24+G43+G62+G81+G100+G119+G138+G157+G177+G197)/(IF(G24=0,0,1)+IF(G43=0,0,1)+IF(G62=0,0,1)+IF(G81=0,0,1)+IF(G100=0,0,1)+IF(G119=0,0,1)+IF(G138=0,0,1)+IF(G157=0,0,1)+IF(G177=0,0,1)+IF(G197=0,0,1))</f>
        <v>21.015999999999998</v>
      </c>
      <c r="H198" s="50">
        <f>(H24+H43+H62+H81+H100+H119+H138+H157+H177+H197)/(IF(H24=0,0,1)+IF(H43=0,0,1)+IF(H62=0,0,1)+IF(H81=0,0,1)+IF(H100=0,0,1)+IF(H119=0,0,1)+IF(H138=0,0,1)+IF(H157=0,0,1)+IF(H177=0,0,1)+IF(H197=0,0,1))</f>
        <v>20.445</v>
      </c>
      <c r="I198" s="50">
        <f>(I24+I43+I62+I81+I100+I119+I138+I157+I177+I197)/(IF(I24=0,0,1)+IF(I43=0,0,1)+IF(I62=0,0,1)+IF(I81=0,0,1)+IF(I100=0,0,1)+IF(I119=0,0,1)+IF(I138=0,0,1)+IF(I157=0,0,1)+IF(I177=0,0,1)+IF(I197=0,0,1))</f>
        <v>86.018000000000001</v>
      </c>
      <c r="J198" s="50">
        <f>(J24+J43+J62+J81+J100+J119+J138+J157+J177+J197)/(IF(J24=0,0,1)+IF(J43=0,0,1)+IF(J62=0,0,1)+IF(J81=0,0,1)+IF(J100=0,0,1)+IF(J119=0,0,1)+IF(J138=0,0,1)+IF(J157=0,0,1)+IF(J177=0,0,1)+IF(J197=0,0,1))</f>
        <v>629.1099999999999</v>
      </c>
      <c r="K198" s="50"/>
      <c r="L198" s="50">
        <f>(L24+L43+L62+L81+L100+L119+L138+L157+L177+L197)/(IF(L24=0,0,1)+IF(L43=0,0,1)+IF(L62=0,0,1)+IF(L81=0,0,1)+IF(L100=0,0,1)+IF(L119=0,0,1)+IF(L138=0,0,1)+IF(L157=0,0,1)+IF(L177=0,0,1)+IF(L197=0,0,1))</f>
        <v>71.459999999999994</v>
      </c>
    </row>
  </sheetData>
  <mergeCells count="14">
    <mergeCell ref="C1:E1"/>
    <mergeCell ref="H1:K1"/>
    <mergeCell ref="H2:K2"/>
    <mergeCell ref="C24:D24"/>
    <mergeCell ref="C43:D43"/>
    <mergeCell ref="C157:D157"/>
    <mergeCell ref="C177:D177"/>
    <mergeCell ref="C197:D197"/>
    <mergeCell ref="C198:E198"/>
    <mergeCell ref="C62:D62"/>
    <mergeCell ref="C81:D81"/>
    <mergeCell ref="C100:D100"/>
    <mergeCell ref="C119:D119"/>
    <mergeCell ref="C138:D138"/>
  </mergeCells>
  <pageMargins left="0.19685039370078741" right="0.19685039370078741" top="0.19685039370078741" bottom="0.19685039370078741" header="0.31496062992125984" footer="0.31496062992125984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Методист</cp:lastModifiedBy>
  <cp:revision>1</cp:revision>
  <cp:lastPrinted>2023-10-26T06:14:50Z</cp:lastPrinted>
  <dcterms:created xsi:type="dcterms:W3CDTF">2022-05-16T14:23:56Z</dcterms:created>
  <dcterms:modified xsi:type="dcterms:W3CDTF">2023-10-27T06:05:13Z</dcterms:modified>
  <dc:language>ru-RU</dc:language>
</cp:coreProperties>
</file>